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3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<sst xmlns="http://schemas.openxmlformats.org/spreadsheetml/2006/main" count="415" uniqueCount="245">
  <si>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</si>
  <si>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</si>
  <si>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</si>
  <si>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</si>
  <si>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</si>
  <si>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</si>
  <si>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</si>
  <si>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</si>
  <si>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</si>
  <si>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</si>
  <si>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</si>
  <si>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</si>
  <si>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</si>
  <si>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</si>
  <si>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</si>
  <si>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</si>
  <si>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</si>
  <si>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</si>
  <si>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</si>
  <si>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</si>
  <si>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</si>
  <si>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</si>
  <si>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</si>
  <si>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</si>
  <si>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РАЗОМ ДОХОДІВ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</si>
  <si>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</si>
  <si>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</si>
  <si>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</si>
  <si>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</si>
  <si>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</si>
  <si>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Доходи районного бюджету на 2018 рік</t>
  </si>
  <si>
    <t>(зміни)</t>
  </si>
  <si>
    <t>7 скликання</t>
  </si>
  <si>
    <t>(тис.грн)</t>
  </si>
  <si>
    <t>Керуючий справами виконавчого апарату районної ради</t>
  </si>
  <si>
    <t>до рішення 22 сесії  Чечельницької районної ради</t>
  </si>
  <si>
    <t>Г.М. Лисенко</t>
  </si>
  <si>
    <t>14 грудня 2018  № 477</t>
  </si>
  <si>
    <t>Додаток 2</t>
  </si>
  <si>
    <t>до рішення 22 сесії Чечельницької</t>
  </si>
  <si>
    <t>районної ради 7 скликання</t>
  </si>
  <si>
    <t>14 грудня 2018 № 477</t>
  </si>
  <si>
    <t>Фінансування районного бюджету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</si>
  <si>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</si>
  <si>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</si>
  <si>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</si>
  <si>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</si>
  <si>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</si>
  <si>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</si>
  <si>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</si>
  <si>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</si>
  <si>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Керуючий справами виконавчого апарату  районної ради</t>
  </si>
  <si>
    <t>Додаток 3</t>
  </si>
  <si>
    <t>РОЗПОДІЛ</t>
  </si>
  <si>
    <t>видатків районного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</si>
  <si>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</si>
  <si>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</si>
  <si>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</si>
  <si>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</si>
  <si>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</si>
  <si>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</si>
  <si>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</si>
  <si>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</si>
  <si>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</si>
  <si>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</si>
  <si>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</si>
  <si>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</si>
  <si>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</si>
  <si>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</si>
  <si>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</si>
  <si>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</si>
  <si>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</si>
  <si>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</si>
  <si>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</si>
  <si>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</si>
  <si>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</si>
  <si>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</si>
  <si>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</si>
  <si>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</si>
  <si>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</si>
  <si>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</si>
  <si>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</si>
  <si>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</si>
  <si>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</si>
  <si>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</si>
  <si>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</si>
  <si>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</si>
  <si>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</si>
  <si>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</si>
  <si>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</si>
  <si>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</si>
  <si>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</si>
  <si>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</si>
  <si>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</si>
  <si>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</si>
  <si>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</si>
  <si>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</si>
  <si>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</si>
  <si>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0213110</t>
  </si>
  <si>
    <t>3110</t>
  </si>
  <si>
    <t>Заклади і заходи з питань дітей та їх соціального захисту</t>
  </si>
  <si>
    <t>0213112</t>
  </si>
  <si>
    <t>3112</t>
  </si>
  <si>
    <t>1040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</si>
  <si>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</si>
  <si>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</si>
  <si>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</si>
  <si>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</si>
  <si>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</si>
  <si>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</si>
  <si>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</si>
  <si>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0216080</t>
  </si>
  <si>
    <t>6080</t>
  </si>
  <si>
    <t>Реалізація державних та місцевих житлових програм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</si>
  <si>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</si>
  <si>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</si>
  <si>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</si>
  <si>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</si>
  <si>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</si>
  <si>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</si>
  <si>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</si>
  <si>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</si>
  <si>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</si>
  <si>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</si>
  <si>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</si>
  <si>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</si>
  <si>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</si>
  <si>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</si>
  <si>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</si>
  <si>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</si>
  <si>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</si>
  <si>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</si>
  <si>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</si>
  <si>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</si>
  <si>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</si>
  <si>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</si>
  <si>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</si>
  <si>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</si>
  <si>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</si>
  <si>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</si>
  <si>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</si>
  <si>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</si>
  <si>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</si>
  <si>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</si>
  <si>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</si>
  <si>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0615030</t>
  </si>
  <si>
    <t>5030</t>
  </si>
  <si>
    <t>Розвиток дитячо-юнацького та резервного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</si>
  <si>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</si>
  <si>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</si>
  <si>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</si>
  <si>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</si>
  <si>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0617360</t>
  </si>
  <si>
    <t>7360</t>
  </si>
  <si>
    <t>Виконання інвестиційних проектів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</si>
  <si>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</si>
  <si>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</si>
  <si>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</si>
  <si>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</si>
  <si>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</si>
  <si>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населенння</t>
  </si>
  <si>
    <t>0810000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</si>
  <si>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</si>
  <si>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</si>
  <si>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</si>
  <si>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</si>
  <si>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</si>
  <si>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</si>
  <si>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</si>
  <si>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</si>
  <si>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</si>
  <si>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</si>
  <si>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</si>
  <si>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</si>
  <si>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</si>
  <si>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</t>
  </si>
  <si>
    <t>1010000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</si>
  <si>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</si>
  <si>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</si>
  <si>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</si>
  <si>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</si>
  <si>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</si>
  <si>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</si>
  <si>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</si>
  <si>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</si>
  <si>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</si>
  <si>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</si>
  <si>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</si>
  <si>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</si>
  <si>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Фінансове управління Чечельницької РДА</t>
  </si>
  <si>
    <t>3710000</t>
  </si>
  <si>
    <t>3718700</t>
  </si>
  <si>
    <t>8700</t>
  </si>
  <si>
    <t>Резервний фонд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</si>
  <si>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</si>
  <si>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</si>
  <si>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</si>
  <si>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</si>
  <si>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4</t>
  </si>
  <si>
    <t>до рішення 22 сесії Чечельницької районної ради</t>
  </si>
  <si>
    <t xml:space="preserve">14 грудня  2018 року № 477 </t>
  </si>
  <si>
    <t>Показники міжбюджетних трансфертів між районним бюджетом та іншими бюджетами на 2018 рік(зміни)</t>
  </si>
  <si>
    <t>№ п/п</t>
  </si>
  <si>
    <t xml:space="preserve">Найменування адміністративно-териториальних одиниць </t>
  </si>
  <si>
    <t>Міжбюджетні трансферти</t>
  </si>
  <si>
    <t xml:space="preserve">Міжбюджетні трансферти, що отримуються до  районного бюджету з сільських та селищного бюджетів </t>
  </si>
  <si>
    <t>Інші субвенції загального фонду</t>
  </si>
  <si>
    <t>с.Любомирка</t>
  </si>
  <si>
    <t>с.Стратіївка</t>
  </si>
  <si>
    <t>смт.Чечельник</t>
  </si>
  <si>
    <t xml:space="preserve">Керуючий справами виконавчого апарату районної ради </t>
  </si>
  <si>
    <t xml:space="preserve">Додаток 5
до рішення 22  сесії Чечельницької районної ради 7 скликання
</t>
  </si>
  <si>
    <t>Перелік об’єктів, видатки на які у  2018   році будуть проводитися за рахунок коштів бюджету розвитку (зміни)</t>
  </si>
  <si>
    <t>(тис. грн)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</si>
  <si>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</si>
  <si>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</si>
  <si>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</si>
  <si>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</si>
  <si>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</si>
  <si>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</si>
  <si>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</si>
  <si>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</si>
  <si>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</si>
  <si>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капітальні видатки </t>
  </si>
  <si>
    <t>Керуючий справами виконавчого апарату районної ради                                                               Г.М. Лисенко</t>
  </si>
  <si>
    <t>Додаток 6
до рішення 22 сесії Чечельницької районної ради 7 скликання</t>
  </si>
  <si>
    <t>14 грудня  2018 року № 477</t>
  </si>
  <si>
    <t xml:space="preserve">Перелік місцевих (регіональних) програм, які фінансуватимуться за рахунок коштів
Чечельницького районного  бюджету  у 2018  році (зміни)
</t>
  </si>
  <si>
    <t>Найменування місцевої (регіональної) програми</t>
  </si>
  <si>
    <t>Разом загальний та спеціальний фонди</t>
  </si>
  <si>
    <t>Чечельницька районна рада(відповідальний виконавець)</t>
  </si>
  <si>
    <t>Районна програма збереження архівних фондів на 2018-2020рр</t>
  </si>
  <si>
    <t>Чечельницька районна державна адміністрація</t>
  </si>
  <si>
    <t xml:space="preserve"> районна програма підтримки КНП"Чечельницький центр первинної медико-санітарної допомоги"</t>
  </si>
  <si>
    <t>Районна програма поліпшення медичного обслуговування населення  Чечельницького району на 2017-2020 роки</t>
  </si>
  <si>
    <t>Районна програма  ”Майбутнє Чечельниччини в збереженні здоров”я”на 2016-2020 роки</t>
  </si>
  <si>
    <t>Зазоди державної політики з питань дітей таїх соціального захисту</t>
  </si>
  <si>
    <t>районна  Програма реалізації конвенції ООН про права дитини на 2018–2019 роки</t>
  </si>
  <si>
    <t>Районна програма відпочинку ту оздоровлення дітей і молоді на 2014-2018 роки</t>
  </si>
  <si>
    <t>Районна комплексна програма соціальної підтримки  учасників антитерористичної операції та членів їх сімей на 2018-2022 роки</t>
  </si>
  <si>
    <t>Фінансове управління Чечельницької райдержадміністрації</t>
  </si>
  <si>
    <t>Районна програма військово-патріотичного виховання молоді ,забезпечення заходів з призову,оборони,мобілізації та цивільного захисту на території району на 2017-2021роки</t>
  </si>
  <si>
    <t>Програми забезпечення виконання Чечельницькою районною державною адміністрацією повноважень, делегованих Чечельницькою районною радою на 2017-2018 роки</t>
  </si>
  <si>
    <t xml:space="preserve">Всього </t>
  </si>
  <si>
    <t xml:space="preserve">Керуючий справами виконавчого апарату районної ради                                                                Г.М. Лисенко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</si>
</sst>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0"/>
    <numFmt numFmtId="174" formatCode="0.0"/>
    <numFmt numFmtId="175" formatCode="#,##0.0"/>
  </numFmts>
  <fonts count="58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3" fontId="0" fillId="33" borderId="10" xfId="0" applyNumberFormat="1" applyFill="1" applyBorder="1" applyAlignment="1">
      <alignment vertical="center"/>
    </xf>
    <xf numFmtId="173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horizontal="center" vertical="center" wrapText="1"/>
    </xf>
    <xf numFmtId="172" fontId="0" fillId="0" borderId="10" xfId="0" applyNumberFormat="1" applyBorder="1" applyAlignment="1" quotePrefix="1">
      <alignment vertical="center" wrapText="1"/>
    </xf>
    <xf numFmtId="172" fontId="0" fillId="33" borderId="10" xfId="0" applyNumberForma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7" fillId="0" borderId="14" xfId="0" applyFont="1" applyBorder="1" applyAlignment="1">
      <alignment/>
    </xf>
    <xf numFmtId="0" fontId="0" fillId="0" borderId="10" xfId="0" applyBorder="1" applyAlignment="1">
      <alignment/>
    </xf>
    <xf numFmtId="0" fontId="27" fillId="0" borderId="17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174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0" fontId="22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30" fillId="0" borderId="18" xfId="0" applyNumberFormat="1" applyFont="1" applyFill="1" applyBorder="1" applyAlignment="1" applyProtection="1">
      <alignment horizontal="right" vertical="center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74" fontId="3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horizontal="center" vertical="center" wrapText="1"/>
    </xf>
    <xf numFmtId="172" fontId="0" fillId="0" borderId="10" xfId="0" applyNumberFormat="1" applyFont="1" applyBorder="1" applyAlignment="1" quotePrefix="1">
      <alignment vertical="center" wrapText="1"/>
    </xf>
    <xf numFmtId="0" fontId="33" fillId="0" borderId="10" xfId="0" applyFont="1" applyBorder="1" applyAlignment="1">
      <alignment horizontal="right" vertical="center" wrapText="1"/>
    </xf>
    <xf numFmtId="175" fontId="35" fillId="0" borderId="10" xfId="48" applyNumberFormat="1" applyFont="1" applyBorder="1" applyAlignment="1">
      <alignment vertical="top" wrapText="1"/>
      <protection/>
    </xf>
    <xf numFmtId="172" fontId="33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 quotePrefix="1">
      <alignment vertical="center" wrapText="1"/>
    </xf>
    <xf numFmtId="175" fontId="36" fillId="0" borderId="10" xfId="48" applyNumberFormat="1" applyFont="1" applyBorder="1" applyAlignment="1">
      <alignment vertical="center"/>
      <protection/>
    </xf>
    <xf numFmtId="172" fontId="36" fillId="0" borderId="10" xfId="48" applyNumberFormat="1" applyFont="1" applyBorder="1" applyAlignment="1">
      <alignment vertical="center"/>
      <protection/>
    </xf>
    <xf numFmtId="175" fontId="36" fillId="0" borderId="10" xfId="48" applyNumberFormat="1" applyFont="1" applyBorder="1">
      <alignment vertical="top"/>
      <protection/>
    </xf>
    <xf numFmtId="172" fontId="36" fillId="0" borderId="10" xfId="48" applyNumberFormat="1" applyFont="1" applyBorder="1">
      <alignment vertical="top"/>
      <protection/>
    </xf>
    <xf numFmtId="172" fontId="35" fillId="0" borderId="10" xfId="48" applyNumberFormat="1" applyFont="1" applyBorder="1">
      <alignment vertical="top"/>
      <protection/>
    </xf>
    <xf numFmtId="0" fontId="1" fillId="0" borderId="10" xfId="53" applyFont="1" applyBorder="1" applyAlignment="1" quotePrefix="1">
      <alignment horizontal="center" vertical="center" wrapText="1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172" fontId="1" fillId="0" borderId="10" xfId="53" applyNumberFormat="1" applyFont="1" applyBorder="1" applyAlignment="1" quotePrefix="1">
      <alignment vertical="center" wrapText="1"/>
      <protection/>
    </xf>
    <xf numFmtId="0" fontId="0" fillId="0" borderId="10" xfId="53" applyBorder="1" applyAlignment="1" quotePrefix="1">
      <alignment horizontal="center" vertical="center" wrapText="1"/>
      <protection/>
    </xf>
    <xf numFmtId="172" fontId="0" fillId="0" borderId="10" xfId="53" applyNumberFormat="1" applyBorder="1" applyAlignment="1" quotePrefix="1">
      <alignment horizontal="center" vertical="center" wrapText="1"/>
      <protection/>
    </xf>
    <xf numFmtId="172" fontId="0" fillId="0" borderId="10" xfId="53" applyNumberFormat="1" applyBorder="1" applyAlignment="1" quotePrefix="1">
      <alignment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175" fontId="35" fillId="0" borderId="10" xfId="48" applyNumberFormat="1" applyFont="1" applyBorder="1">
      <alignment vertical="top"/>
      <protection/>
    </xf>
    <xf numFmtId="0" fontId="0" fillId="0" borderId="10" xfId="53" applyFont="1" applyBorder="1" applyAlignment="1" quotePrefix="1">
      <alignment horizontal="center" vertical="center" wrapText="1"/>
      <protection/>
    </xf>
    <xf numFmtId="172" fontId="0" fillId="0" borderId="10" xfId="53" applyNumberFormat="1" applyFont="1" applyBorder="1" applyAlignment="1" quotePrefix="1">
      <alignment horizontal="center" vertical="center" wrapText="1"/>
      <protection/>
    </xf>
    <xf numFmtId="172" fontId="0" fillId="0" borderId="10" xfId="53" applyNumberFormat="1" applyFont="1" applyBorder="1" applyAlignment="1" quotePrefix="1">
      <alignment vertical="center" wrapText="1"/>
      <protection/>
    </xf>
    <xf numFmtId="172" fontId="37" fillId="0" borderId="10" xfId="0" applyNumberFormat="1" applyFont="1" applyBorder="1" applyAlignment="1">
      <alignment vertical="justify"/>
    </xf>
    <xf numFmtId="175" fontId="38" fillId="0" borderId="10" xfId="0" applyNumberFormat="1" applyFont="1" applyBorder="1" applyAlignment="1">
      <alignment vertical="justify"/>
    </xf>
    <xf numFmtId="0" fontId="22" fillId="0" borderId="10" xfId="0" applyNumberFormat="1" applyFont="1" applyFill="1" applyBorder="1" applyAlignment="1" applyProtection="1">
      <alignment/>
      <protection/>
    </xf>
    <xf numFmtId="0" fontId="31" fillId="0" borderId="10" xfId="0" applyNumberFormat="1" applyFont="1" applyFill="1" applyBorder="1" applyAlignment="1" applyProtection="1">
      <alignment/>
      <protection/>
    </xf>
    <xf numFmtId="172" fontId="31" fillId="0" borderId="1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>
      <alignment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vertical="center" wrapText="1"/>
      <protection/>
    </xf>
    <xf numFmtId="172" fontId="39" fillId="0" borderId="10" xfId="0" applyNumberFormat="1" applyFont="1" applyFill="1" applyBorder="1" applyAlignment="1" applyProtection="1">
      <alignment horizontal="center" vertical="center" wrapText="1"/>
      <protection/>
    </xf>
    <xf numFmtId="172" fontId="3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2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75" fontId="35" fillId="0" borderId="10" xfId="48" applyNumberFormat="1" applyFont="1" applyBorder="1" applyAlignment="1">
      <alignment horizontal="center" vertical="center"/>
      <protection/>
    </xf>
    <xf numFmtId="172" fontId="36" fillId="0" borderId="10" xfId="48" applyNumberFormat="1" applyFont="1" applyBorder="1" applyAlignment="1">
      <alignment horizontal="center" vertical="top"/>
      <protection/>
    </xf>
    <xf numFmtId="172" fontId="35" fillId="0" borderId="10" xfId="48" applyNumberFormat="1" applyFont="1" applyBorder="1" applyAlignment="1">
      <alignment horizontal="center" vertical="top"/>
      <protection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175" fontId="37" fillId="0" borderId="10" xfId="0" applyNumberFormat="1" applyFont="1" applyBorder="1" applyAlignment="1">
      <alignment vertical="justify"/>
    </xf>
    <xf numFmtId="172" fontId="26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9" fillId="34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дод.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35</v>
      </c>
    </row>
    <row r="3" ht="12.75">
      <c r="D3" t="s">
        <v>32</v>
      </c>
    </row>
    <row r="4" ht="12.75">
      <c r="D4" t="s">
        <v>37</v>
      </c>
    </row>
    <row r="5" spans="1:6" ht="12.75">
      <c r="A5" s="18" t="s">
        <v>30</v>
      </c>
      <c r="B5" s="19"/>
      <c r="C5" s="19"/>
      <c r="D5" s="19"/>
      <c r="E5" s="19"/>
      <c r="F5" s="19"/>
    </row>
    <row r="6" spans="3:6" ht="12.75">
      <c r="C6" t="s">
        <v>31</v>
      </c>
      <c r="F6" s="1" t="s">
        <v>33</v>
      </c>
    </row>
    <row r="7" spans="1:6" ht="12.75">
      <c r="A7" s="20" t="s">
        <v>1</v>
      </c>
      <c r="B7" s="20" t="s">
        <v>2</v>
      </c>
      <c r="C7" s="21" t="s">
        <v>3</v>
      </c>
      <c r="D7" s="20" t="s">
        <v>4</v>
      </c>
      <c r="E7" s="20" t="s">
        <v>5</v>
      </c>
      <c r="F7" s="20"/>
    </row>
    <row r="8" spans="1:6" ht="12.75">
      <c r="A8" s="20"/>
      <c r="B8" s="20"/>
      <c r="C8" s="20"/>
      <c r="D8" s="20"/>
      <c r="E8" s="20" t="s">
        <v>3</v>
      </c>
      <c r="F8" s="20" t="s">
        <v>6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12.75">
      <c r="A11" s="4">
        <v>10000000</v>
      </c>
      <c r="B11" s="5" t="s">
        <v>7</v>
      </c>
      <c r="C11" s="6">
        <f aca="true" t="shared" si="0" ref="C11:C34">D11+E11</f>
        <v>-85.9</v>
      </c>
      <c r="D11" s="7">
        <v>-85.9</v>
      </c>
      <c r="E11" s="7">
        <v>0</v>
      </c>
      <c r="F11" s="7">
        <v>0</v>
      </c>
    </row>
    <row r="12" spans="1:6" ht="38.25">
      <c r="A12" s="4">
        <v>11000000</v>
      </c>
      <c r="B12" s="5" t="s">
        <v>8</v>
      </c>
      <c r="C12" s="6">
        <f t="shared" si="0"/>
        <v>-85.9</v>
      </c>
      <c r="D12" s="7">
        <v>-85.9</v>
      </c>
      <c r="E12" s="7">
        <v>0</v>
      </c>
      <c r="F12" s="7">
        <v>0</v>
      </c>
    </row>
    <row r="13" spans="1:6" ht="12.75">
      <c r="A13" s="4">
        <v>11010000</v>
      </c>
      <c r="B13" s="5" t="s">
        <v>9</v>
      </c>
      <c r="C13" s="6">
        <f t="shared" si="0"/>
        <v>-75</v>
      </c>
      <c r="D13" s="7">
        <v>-75</v>
      </c>
      <c r="E13" s="7">
        <v>0</v>
      </c>
      <c r="F13" s="7">
        <v>0</v>
      </c>
    </row>
    <row r="14" spans="1:6" ht="51">
      <c r="A14" s="8">
        <v>11010100</v>
      </c>
      <c r="B14" s="9" t="s">
        <v>10</v>
      </c>
      <c r="C14" s="10">
        <f t="shared" si="0"/>
        <v>-200</v>
      </c>
      <c r="D14" s="11">
        <v>-200</v>
      </c>
      <c r="E14" s="11">
        <v>0</v>
      </c>
      <c r="F14" s="11">
        <v>0</v>
      </c>
    </row>
    <row r="15" spans="1:6" ht="51">
      <c r="A15" s="8">
        <v>11010400</v>
      </c>
      <c r="B15" s="9" t="s">
        <v>11</v>
      </c>
      <c r="C15" s="10">
        <f t="shared" si="0"/>
        <v>200</v>
      </c>
      <c r="D15" s="11">
        <v>200</v>
      </c>
      <c r="E15" s="11">
        <v>0</v>
      </c>
      <c r="F15" s="11">
        <v>0</v>
      </c>
    </row>
    <row r="16" spans="1:6" ht="38.25">
      <c r="A16" s="8">
        <v>11010500</v>
      </c>
      <c r="B16" s="9" t="s">
        <v>12</v>
      </c>
      <c r="C16" s="10">
        <f t="shared" si="0"/>
        <v>-75</v>
      </c>
      <c r="D16" s="11">
        <v>-75</v>
      </c>
      <c r="E16" s="11">
        <v>0</v>
      </c>
      <c r="F16" s="11">
        <v>0</v>
      </c>
    </row>
    <row r="17" spans="1:6" ht="12.75">
      <c r="A17" s="4">
        <v>11020000</v>
      </c>
      <c r="B17" s="5" t="s">
        <v>13</v>
      </c>
      <c r="C17" s="6">
        <f t="shared" si="0"/>
        <v>-10.9</v>
      </c>
      <c r="D17" s="7">
        <v>-10.9</v>
      </c>
      <c r="E17" s="7">
        <v>0</v>
      </c>
      <c r="F17" s="7">
        <v>0</v>
      </c>
    </row>
    <row r="18" spans="1:6" ht="25.5">
      <c r="A18" s="8">
        <v>11020200</v>
      </c>
      <c r="B18" s="9" t="s">
        <v>14</v>
      </c>
      <c r="C18" s="10">
        <f t="shared" si="0"/>
        <v>-10.9</v>
      </c>
      <c r="D18" s="11">
        <v>-10.9</v>
      </c>
      <c r="E18" s="11">
        <v>0</v>
      </c>
      <c r="F18" s="11">
        <v>0</v>
      </c>
    </row>
    <row r="19" spans="1:6" ht="12.75">
      <c r="A19" s="4">
        <v>20000000</v>
      </c>
      <c r="B19" s="5" t="s">
        <v>15</v>
      </c>
      <c r="C19" s="6">
        <f t="shared" si="0"/>
        <v>85.9</v>
      </c>
      <c r="D19" s="7">
        <v>85.9</v>
      </c>
      <c r="E19" s="7">
        <v>0</v>
      </c>
      <c r="F19" s="7">
        <v>0</v>
      </c>
    </row>
    <row r="20" spans="1:6" ht="25.5">
      <c r="A20" s="4">
        <v>21000000</v>
      </c>
      <c r="B20" s="5" t="s">
        <v>16</v>
      </c>
      <c r="C20" s="6">
        <f t="shared" si="0"/>
        <v>-2.25</v>
      </c>
      <c r="D20" s="7">
        <v>-2.25</v>
      </c>
      <c r="E20" s="7">
        <v>0</v>
      </c>
      <c r="F20" s="7">
        <v>0</v>
      </c>
    </row>
    <row r="21" spans="1:6" ht="89.25">
      <c r="A21" s="4">
        <v>21010000</v>
      </c>
      <c r="B21" s="5" t="s">
        <v>17</v>
      </c>
      <c r="C21" s="6">
        <f t="shared" si="0"/>
        <v>-2.25</v>
      </c>
      <c r="D21" s="7">
        <v>-2.25</v>
      </c>
      <c r="E21" s="7">
        <v>0</v>
      </c>
      <c r="F21" s="7">
        <v>0</v>
      </c>
    </row>
    <row r="22" spans="1:6" ht="51">
      <c r="A22" s="8">
        <v>21010300</v>
      </c>
      <c r="B22" s="9" t="s">
        <v>18</v>
      </c>
      <c r="C22" s="10">
        <f t="shared" si="0"/>
        <v>-2.25</v>
      </c>
      <c r="D22" s="11">
        <v>-2.25</v>
      </c>
      <c r="E22" s="11">
        <v>0</v>
      </c>
      <c r="F22" s="11">
        <v>0</v>
      </c>
    </row>
    <row r="23" spans="1:6" ht="38.25">
      <c r="A23" s="4">
        <v>22000000</v>
      </c>
      <c r="B23" s="5" t="s">
        <v>19</v>
      </c>
      <c r="C23" s="6">
        <f t="shared" si="0"/>
        <v>92.55</v>
      </c>
      <c r="D23" s="7">
        <v>92.55</v>
      </c>
      <c r="E23" s="7">
        <v>0</v>
      </c>
      <c r="F23" s="7">
        <v>0</v>
      </c>
    </row>
    <row r="24" spans="1:6" ht="25.5">
      <c r="A24" s="4">
        <v>22010000</v>
      </c>
      <c r="B24" s="5" t="s">
        <v>20</v>
      </c>
      <c r="C24" s="6">
        <f t="shared" si="0"/>
        <v>92.55</v>
      </c>
      <c r="D24" s="7">
        <v>92.55</v>
      </c>
      <c r="E24" s="7">
        <v>0</v>
      </c>
      <c r="F24" s="7">
        <v>0</v>
      </c>
    </row>
    <row r="25" spans="1:6" ht="38.25">
      <c r="A25" s="8">
        <v>22012600</v>
      </c>
      <c r="B25" s="9" t="s">
        <v>21</v>
      </c>
      <c r="C25" s="10">
        <f t="shared" si="0"/>
        <v>92.55</v>
      </c>
      <c r="D25" s="11">
        <v>92.55</v>
      </c>
      <c r="E25" s="11">
        <v>0</v>
      </c>
      <c r="F25" s="11">
        <v>0</v>
      </c>
    </row>
    <row r="26" spans="1:6" ht="12.75">
      <c r="A26" s="4">
        <v>24000000</v>
      </c>
      <c r="B26" s="5" t="s">
        <v>22</v>
      </c>
      <c r="C26" s="6">
        <f t="shared" si="0"/>
        <v>-4.4</v>
      </c>
      <c r="D26" s="7">
        <v>-4.4</v>
      </c>
      <c r="E26" s="7">
        <v>0</v>
      </c>
      <c r="F26" s="7">
        <v>0</v>
      </c>
    </row>
    <row r="27" spans="1:6" ht="12.75">
      <c r="A27" s="4">
        <v>24060000</v>
      </c>
      <c r="B27" s="5" t="s">
        <v>23</v>
      </c>
      <c r="C27" s="6">
        <f t="shared" si="0"/>
        <v>-4.4</v>
      </c>
      <c r="D27" s="7">
        <v>-4.4</v>
      </c>
      <c r="E27" s="7">
        <v>0</v>
      </c>
      <c r="F27" s="7">
        <v>0</v>
      </c>
    </row>
    <row r="28" spans="1:6" ht="12.75">
      <c r="A28" s="8">
        <v>24060300</v>
      </c>
      <c r="B28" s="9" t="s">
        <v>23</v>
      </c>
      <c r="C28" s="10">
        <f t="shared" si="0"/>
        <v>-4.4</v>
      </c>
      <c r="D28" s="11">
        <v>-4.4</v>
      </c>
      <c r="E28" s="11">
        <v>0</v>
      </c>
      <c r="F28" s="11">
        <v>0</v>
      </c>
    </row>
    <row r="29" spans="1:6" ht="12.75">
      <c r="A29" s="12" t="s">
        <v>24</v>
      </c>
      <c r="B29" s="13"/>
      <c r="C29" s="6">
        <f t="shared" si="0"/>
        <v>0</v>
      </c>
      <c r="D29" s="6">
        <v>0</v>
      </c>
      <c r="E29" s="6">
        <v>0</v>
      </c>
      <c r="F29" s="6">
        <v>0</v>
      </c>
    </row>
    <row r="30" spans="1:6" ht="12.75">
      <c r="A30" s="4">
        <v>40000000</v>
      </c>
      <c r="B30" s="5" t="s">
        <v>25</v>
      </c>
      <c r="C30" s="6">
        <f t="shared" si="0"/>
        <v>80.8</v>
      </c>
      <c r="D30" s="7">
        <v>80.8</v>
      </c>
      <c r="E30" s="7">
        <v>0</v>
      </c>
      <c r="F30" s="7">
        <v>0</v>
      </c>
    </row>
    <row r="31" spans="1:6" ht="12.75">
      <c r="A31" s="4">
        <v>41000000</v>
      </c>
      <c r="B31" s="5" t="s">
        <v>26</v>
      </c>
      <c r="C31" s="6">
        <f t="shared" si="0"/>
        <v>80.8</v>
      </c>
      <c r="D31" s="7">
        <v>80.8</v>
      </c>
      <c r="E31" s="7">
        <v>0</v>
      </c>
      <c r="F31" s="7">
        <v>0</v>
      </c>
    </row>
    <row r="32" spans="1:6" ht="25.5">
      <c r="A32" s="4">
        <v>41050000</v>
      </c>
      <c r="B32" s="5" t="s">
        <v>27</v>
      </c>
      <c r="C32" s="6">
        <f t="shared" si="0"/>
        <v>80.8</v>
      </c>
      <c r="D32" s="7">
        <v>80.8</v>
      </c>
      <c r="E32" s="7">
        <v>0</v>
      </c>
      <c r="F32" s="7">
        <v>0</v>
      </c>
    </row>
    <row r="33" spans="1:6" ht="12.75">
      <c r="A33" s="8">
        <v>41053900</v>
      </c>
      <c r="B33" s="9" t="s">
        <v>28</v>
      </c>
      <c r="C33" s="10">
        <f t="shared" si="0"/>
        <v>80.8</v>
      </c>
      <c r="D33" s="11">
        <v>80.8</v>
      </c>
      <c r="E33" s="11">
        <v>0</v>
      </c>
      <c r="F33" s="11">
        <v>0</v>
      </c>
    </row>
    <row r="34" spans="1:6" ht="12.75">
      <c r="A34" s="12" t="s">
        <v>29</v>
      </c>
      <c r="B34" s="13"/>
      <c r="C34" s="6">
        <f t="shared" si="0"/>
        <v>80.8</v>
      </c>
      <c r="D34" s="6">
        <v>80.8</v>
      </c>
      <c r="E34" s="6">
        <v>0</v>
      </c>
      <c r="F34" s="6">
        <v>0</v>
      </c>
    </row>
    <row r="36" spans="1:6" ht="15.75">
      <c r="A36" s="14"/>
      <c r="B36" s="15"/>
      <c r="C36" s="15"/>
      <c r="D36" s="15"/>
      <c r="E36" s="15"/>
      <c r="F36" s="15"/>
    </row>
    <row r="37" spans="1:6" ht="15.75">
      <c r="A37" s="14"/>
      <c r="B37" s="16" t="s">
        <v>34</v>
      </c>
      <c r="C37" s="15"/>
      <c r="D37" s="15"/>
      <c r="E37" s="16" t="s">
        <v>36</v>
      </c>
      <c r="F37" s="15"/>
    </row>
    <row r="38" spans="1:6" ht="15.75">
      <c r="A38" s="14"/>
      <c r="B38" s="15"/>
      <c r="C38" s="15"/>
      <c r="D38" s="15"/>
      <c r="E38" s="15"/>
      <c r="F38" s="15"/>
    </row>
    <row r="39" spans="1:6" ht="15">
      <c r="A39" s="14"/>
      <c r="B39" s="14"/>
      <c r="C39" s="14"/>
      <c r="D39" s="14"/>
      <c r="E39" s="14"/>
      <c r="F39" s="14"/>
    </row>
    <row r="40" spans="1:6" ht="15">
      <c r="A40" s="14"/>
      <c r="B40" s="14"/>
      <c r="C40" s="14"/>
      <c r="D40" s="14"/>
      <c r="E40" s="14"/>
      <c r="F40" s="14"/>
    </row>
    <row r="41" spans="1:6" ht="15">
      <c r="A41" s="14"/>
      <c r="B41" s="14"/>
      <c r="C41" s="14"/>
      <c r="D41" s="14"/>
      <c r="E41" s="14"/>
      <c r="F41" s="14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spans="1:7" ht="12.75">
      <c r="A1" s="23"/>
      <c r="B1" s="23"/>
      <c r="C1" s="23"/>
      <c r="D1" s="23"/>
      <c r="E1" s="23" t="s">
        <v>38</v>
      </c>
      <c r="F1" s="23"/>
      <c r="G1" s="23"/>
    </row>
    <row r="2" spans="1:7" ht="12.75">
      <c r="A2" s="23"/>
      <c r="B2" s="23"/>
      <c r="C2" s="23"/>
      <c r="D2" s="23"/>
      <c r="E2" s="23" t="s">
        <v>39</v>
      </c>
      <c r="F2" s="23"/>
      <c r="G2" s="23"/>
    </row>
    <row r="3" spans="1:7" ht="12.75">
      <c r="A3" s="23"/>
      <c r="B3" s="23"/>
      <c r="C3" s="23"/>
      <c r="D3" s="23"/>
      <c r="E3" s="23" t="s">
        <v>40</v>
      </c>
      <c r="F3" s="23"/>
      <c r="G3" s="23"/>
    </row>
    <row r="4" spans="1:7" ht="12.75">
      <c r="A4" s="23"/>
      <c r="B4" s="23"/>
      <c r="C4" s="23"/>
      <c r="D4" s="23"/>
      <c r="E4" s="23" t="s">
        <v>41</v>
      </c>
      <c r="F4" s="23"/>
      <c r="G4" s="23"/>
    </row>
    <row r="5" spans="1:7" ht="12.75">
      <c r="A5" s="18" t="s">
        <v>42</v>
      </c>
      <c r="B5" s="18"/>
      <c r="C5" s="18"/>
      <c r="D5" s="18"/>
      <c r="E5" s="18"/>
      <c r="F5" s="18"/>
      <c r="G5" s="23"/>
    </row>
    <row r="6" spans="1:7" ht="12.75">
      <c r="A6" s="23"/>
      <c r="B6" s="23"/>
      <c r="C6" s="23" t="s">
        <v>31</v>
      </c>
      <c r="D6" s="23"/>
      <c r="E6" s="23"/>
      <c r="F6" s="24" t="s">
        <v>33</v>
      </c>
      <c r="G6" s="23"/>
    </row>
    <row r="7" spans="1:7" ht="12.75">
      <c r="A7" s="20" t="s">
        <v>1</v>
      </c>
      <c r="B7" s="20" t="s">
        <v>43</v>
      </c>
      <c r="C7" s="21" t="s">
        <v>3</v>
      </c>
      <c r="D7" s="20" t="s">
        <v>4</v>
      </c>
      <c r="E7" s="22" t="s">
        <v>5</v>
      </c>
      <c r="F7" s="39"/>
      <c r="G7" s="23"/>
    </row>
    <row r="8" spans="1:7" ht="12.75">
      <c r="A8" s="20"/>
      <c r="B8" s="20"/>
      <c r="C8" s="20"/>
      <c r="D8" s="20"/>
      <c r="E8" s="20" t="s">
        <v>3</v>
      </c>
      <c r="F8" s="20" t="s">
        <v>6</v>
      </c>
      <c r="G8" s="23"/>
    </row>
    <row r="9" spans="1:7" ht="12.75">
      <c r="A9" s="20"/>
      <c r="B9" s="20"/>
      <c r="C9" s="20"/>
      <c r="D9" s="20"/>
      <c r="E9" s="20"/>
      <c r="F9" s="20"/>
      <c r="G9" s="23"/>
    </row>
    <row r="10" spans="1:7" ht="12.75">
      <c r="A10" s="25">
        <v>1</v>
      </c>
      <c r="B10" s="25">
        <v>2</v>
      </c>
      <c r="C10" s="26">
        <v>3</v>
      </c>
      <c r="D10" s="25">
        <v>4</v>
      </c>
      <c r="E10" s="25">
        <v>5</v>
      </c>
      <c r="F10" s="25">
        <v>6</v>
      </c>
      <c r="G10" s="23"/>
    </row>
    <row r="11" spans="1:7" ht="12.75">
      <c r="A11" s="27">
        <v>200000</v>
      </c>
      <c r="B11" s="28" t="s">
        <v>44</v>
      </c>
      <c r="C11" s="29">
        <f aca="true" t="shared" si="0" ref="C11:C20">D11+E11</f>
        <v>-14.000000000000002</v>
      </c>
      <c r="D11" s="30">
        <v>13.51</v>
      </c>
      <c r="E11" s="30">
        <v>-27.51</v>
      </c>
      <c r="F11" s="30">
        <v>-27.51</v>
      </c>
      <c r="G11" s="23"/>
    </row>
    <row r="12" spans="1:7" ht="25.5">
      <c r="A12" s="27">
        <v>208000</v>
      </c>
      <c r="B12" s="28" t="s">
        <v>45</v>
      </c>
      <c r="C12" s="29">
        <f t="shared" si="0"/>
        <v>-14.000000000000002</v>
      </c>
      <c r="D12" s="30">
        <v>13.51</v>
      </c>
      <c r="E12" s="30">
        <v>-27.51</v>
      </c>
      <c r="F12" s="30">
        <v>-27.51</v>
      </c>
      <c r="G12" s="23"/>
    </row>
    <row r="13" spans="1:7" ht="12.75">
      <c r="A13" s="31">
        <v>208100</v>
      </c>
      <c r="B13" s="32" t="s">
        <v>46</v>
      </c>
      <c r="C13" s="35">
        <f t="shared" si="0"/>
        <v>453.20517</v>
      </c>
      <c r="D13" s="36">
        <v>453.20517</v>
      </c>
      <c r="E13" s="34">
        <v>0</v>
      </c>
      <c r="F13" s="34">
        <v>0</v>
      </c>
      <c r="G13" s="23"/>
    </row>
    <row r="14" spans="1:7" ht="12.75">
      <c r="A14" s="31">
        <v>208200</v>
      </c>
      <c r="B14" s="32" t="s">
        <v>47</v>
      </c>
      <c r="C14" s="35">
        <f t="shared" si="0"/>
        <v>467.20517</v>
      </c>
      <c r="D14" s="36">
        <v>467.20517</v>
      </c>
      <c r="E14" s="34">
        <v>0</v>
      </c>
      <c r="F14" s="34">
        <v>0</v>
      </c>
      <c r="G14" s="23"/>
    </row>
    <row r="15" spans="1:7" ht="38.25">
      <c r="A15" s="31">
        <v>208400</v>
      </c>
      <c r="B15" s="32" t="s">
        <v>48</v>
      </c>
      <c r="C15" s="33">
        <f t="shared" si="0"/>
        <v>0</v>
      </c>
      <c r="D15" s="34">
        <v>27.51</v>
      </c>
      <c r="E15" s="34">
        <v>-27.51</v>
      </c>
      <c r="F15" s="34">
        <v>-27.51</v>
      </c>
      <c r="G15" s="23"/>
    </row>
    <row r="16" spans="1:7" ht="12.75">
      <c r="A16" s="27">
        <v>600000</v>
      </c>
      <c r="B16" s="28" t="s">
        <v>49</v>
      </c>
      <c r="C16" s="29">
        <f t="shared" si="0"/>
        <v>-14.000000000000002</v>
      </c>
      <c r="D16" s="30">
        <v>13.51</v>
      </c>
      <c r="E16" s="30">
        <v>-27.51</v>
      </c>
      <c r="F16" s="30">
        <v>-27.51</v>
      </c>
      <c r="G16" s="23"/>
    </row>
    <row r="17" spans="1:7" ht="12.75">
      <c r="A17" s="27">
        <v>602000</v>
      </c>
      <c r="B17" s="28" t="s">
        <v>50</v>
      </c>
      <c r="C17" s="29">
        <f t="shared" si="0"/>
        <v>-14.000000000000002</v>
      </c>
      <c r="D17" s="30">
        <v>13.51</v>
      </c>
      <c r="E17" s="30">
        <v>-27.51</v>
      </c>
      <c r="F17" s="30">
        <v>-27.51</v>
      </c>
      <c r="G17" s="23"/>
    </row>
    <row r="18" spans="1:7" ht="12.75">
      <c r="A18" s="31">
        <v>602100</v>
      </c>
      <c r="B18" s="32" t="s">
        <v>46</v>
      </c>
      <c r="C18" s="35">
        <f t="shared" si="0"/>
        <v>453.20517</v>
      </c>
      <c r="D18" s="36">
        <v>453.20517</v>
      </c>
      <c r="E18" s="34">
        <v>0</v>
      </c>
      <c r="F18" s="34">
        <v>0</v>
      </c>
      <c r="G18" s="23"/>
    </row>
    <row r="19" spans="1:7" ht="12.75">
      <c r="A19" s="31">
        <v>602200</v>
      </c>
      <c r="B19" s="32" t="s">
        <v>47</v>
      </c>
      <c r="C19" s="35">
        <f t="shared" si="0"/>
        <v>467.20517</v>
      </c>
      <c r="D19" s="36">
        <v>467.20517</v>
      </c>
      <c r="E19" s="34">
        <v>0</v>
      </c>
      <c r="F19" s="34">
        <v>0</v>
      </c>
      <c r="G19" s="23"/>
    </row>
    <row r="20" spans="1:7" ht="38.25">
      <c r="A20" s="31">
        <v>602400</v>
      </c>
      <c r="B20" s="32" t="s">
        <v>48</v>
      </c>
      <c r="C20" s="33">
        <f t="shared" si="0"/>
        <v>0</v>
      </c>
      <c r="D20" s="34">
        <v>27.51</v>
      </c>
      <c r="E20" s="34">
        <v>-27.51</v>
      </c>
      <c r="F20" s="34">
        <v>-27.51</v>
      </c>
      <c r="G20" s="23"/>
    </row>
    <row r="21" spans="1:7" ht="12.75">
      <c r="A21" s="23"/>
      <c r="B21" s="23"/>
      <c r="C21" s="23"/>
      <c r="D21" s="23"/>
      <c r="E21" s="23"/>
      <c r="F21" s="23"/>
      <c r="G21" s="23"/>
    </row>
    <row r="22" spans="1:7" ht="15.75">
      <c r="A22" s="23"/>
      <c r="B22" s="37"/>
      <c r="C22" s="37"/>
      <c r="D22" s="37"/>
      <c r="E22" s="37"/>
      <c r="F22" s="37"/>
      <c r="G22" s="23"/>
    </row>
    <row r="23" spans="1:7" ht="15.75">
      <c r="A23" s="23"/>
      <c r="B23" s="38" t="s">
        <v>51</v>
      </c>
      <c r="C23" s="37"/>
      <c r="D23" s="37"/>
      <c r="E23" s="38" t="s">
        <v>36</v>
      </c>
      <c r="F23" s="37"/>
      <c r="G23" s="23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7">
      <selection activeCell="T17" sqref="T17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spans="1:16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52</v>
      </c>
      <c r="N1" s="23"/>
      <c r="O1" s="23"/>
      <c r="P1" s="23"/>
    </row>
    <row r="2" spans="1:1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39</v>
      </c>
      <c r="N2" s="23"/>
      <c r="O2" s="23"/>
      <c r="P2" s="23"/>
    </row>
    <row r="3" spans="1:1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 t="s">
        <v>40</v>
      </c>
      <c r="N3" s="23"/>
      <c r="O3" s="23"/>
      <c r="P3" s="23"/>
    </row>
    <row r="4" spans="1:1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41</v>
      </c>
      <c r="N4" s="23"/>
      <c r="O4" s="23"/>
      <c r="P4" s="23"/>
    </row>
    <row r="5" spans="1:16" ht="12.75">
      <c r="A5" s="18" t="s">
        <v>53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8" t="s">
        <v>54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2.75">
      <c r="A7" s="23"/>
      <c r="B7" s="23"/>
      <c r="C7" s="23"/>
      <c r="D7" s="23"/>
      <c r="E7" s="23"/>
      <c r="F7" s="23"/>
      <c r="G7" s="17" t="s">
        <v>31</v>
      </c>
      <c r="H7" s="23"/>
      <c r="I7" s="23"/>
      <c r="J7" s="23"/>
      <c r="K7" s="23"/>
      <c r="L7" s="23"/>
      <c r="M7" s="23"/>
      <c r="N7" s="23"/>
      <c r="O7" s="23"/>
      <c r="P7" s="24" t="s">
        <v>33</v>
      </c>
    </row>
    <row r="8" spans="1:16" ht="12.75">
      <c r="A8" s="40" t="s">
        <v>55</v>
      </c>
      <c r="B8" s="40" t="s">
        <v>56</v>
      </c>
      <c r="C8" s="40" t="s">
        <v>57</v>
      </c>
      <c r="D8" s="20" t="s">
        <v>58</v>
      </c>
      <c r="E8" s="20" t="s">
        <v>4</v>
      </c>
      <c r="F8" s="20"/>
      <c r="G8" s="20"/>
      <c r="H8" s="20"/>
      <c r="I8" s="20"/>
      <c r="J8" s="20" t="s">
        <v>5</v>
      </c>
      <c r="K8" s="20"/>
      <c r="L8" s="20"/>
      <c r="M8" s="20"/>
      <c r="N8" s="20"/>
      <c r="O8" s="20"/>
      <c r="P8" s="21" t="s">
        <v>59</v>
      </c>
    </row>
    <row r="9" spans="1:16" ht="12.75">
      <c r="A9" s="20"/>
      <c r="B9" s="20"/>
      <c r="C9" s="20"/>
      <c r="D9" s="20"/>
      <c r="E9" s="21" t="s">
        <v>3</v>
      </c>
      <c r="F9" s="20" t="s">
        <v>60</v>
      </c>
      <c r="G9" s="20" t="s">
        <v>61</v>
      </c>
      <c r="H9" s="20"/>
      <c r="I9" s="20" t="s">
        <v>62</v>
      </c>
      <c r="J9" s="21" t="s">
        <v>3</v>
      </c>
      <c r="K9" s="20" t="s">
        <v>60</v>
      </c>
      <c r="L9" s="20" t="s">
        <v>61</v>
      </c>
      <c r="M9" s="20"/>
      <c r="N9" s="20" t="s">
        <v>62</v>
      </c>
      <c r="O9" s="25" t="s">
        <v>61</v>
      </c>
      <c r="P9" s="20"/>
    </row>
    <row r="10" spans="1:16" ht="12.75">
      <c r="A10" s="20"/>
      <c r="B10" s="20"/>
      <c r="C10" s="20"/>
      <c r="D10" s="20"/>
      <c r="E10" s="20"/>
      <c r="F10" s="20"/>
      <c r="G10" s="20" t="s">
        <v>63</v>
      </c>
      <c r="H10" s="20" t="s">
        <v>64</v>
      </c>
      <c r="I10" s="20"/>
      <c r="J10" s="20"/>
      <c r="K10" s="20"/>
      <c r="L10" s="20" t="s">
        <v>63</v>
      </c>
      <c r="M10" s="20" t="s">
        <v>64</v>
      </c>
      <c r="N10" s="20"/>
      <c r="O10" s="20" t="s">
        <v>65</v>
      </c>
      <c r="P10" s="20"/>
    </row>
    <row r="11" spans="1:16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25">
        <v>1</v>
      </c>
      <c r="B12" s="25">
        <v>2</v>
      </c>
      <c r="C12" s="25">
        <v>3</v>
      </c>
      <c r="D12" s="25">
        <v>4</v>
      </c>
      <c r="E12" s="26">
        <v>5</v>
      </c>
      <c r="F12" s="25">
        <v>6</v>
      </c>
      <c r="G12" s="25">
        <v>7</v>
      </c>
      <c r="H12" s="25">
        <v>8</v>
      </c>
      <c r="I12" s="25">
        <v>9</v>
      </c>
      <c r="J12" s="26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6">
        <v>16</v>
      </c>
    </row>
    <row r="13" spans="1:16" ht="12.75">
      <c r="A13" s="41" t="s">
        <v>66</v>
      </c>
      <c r="B13" s="42"/>
      <c r="C13" s="43"/>
      <c r="D13" s="44" t="s">
        <v>67</v>
      </c>
      <c r="E13" s="45">
        <v>1.5</v>
      </c>
      <c r="F13" s="46">
        <v>1.5</v>
      </c>
      <c r="G13" s="46">
        <v>2.23</v>
      </c>
      <c r="H13" s="46">
        <v>0</v>
      </c>
      <c r="I13" s="46">
        <v>0</v>
      </c>
      <c r="J13" s="45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5">
        <f aca="true" t="shared" si="0" ref="P13:P58">E13+J13</f>
        <v>1.5</v>
      </c>
    </row>
    <row r="14" spans="1:16" ht="12.75">
      <c r="A14" s="41" t="s">
        <v>68</v>
      </c>
      <c r="B14" s="42"/>
      <c r="C14" s="43"/>
      <c r="D14" s="44" t="s">
        <v>67</v>
      </c>
      <c r="E14" s="45">
        <v>1.5</v>
      </c>
      <c r="F14" s="46">
        <v>1.5</v>
      </c>
      <c r="G14" s="46">
        <v>2.23</v>
      </c>
      <c r="H14" s="46">
        <v>0</v>
      </c>
      <c r="I14" s="46">
        <v>0</v>
      </c>
      <c r="J14" s="45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5">
        <f t="shared" si="0"/>
        <v>1.5</v>
      </c>
    </row>
    <row r="15" spans="1:16" ht="76.5">
      <c r="A15" s="41" t="s">
        <v>69</v>
      </c>
      <c r="B15" s="41" t="s">
        <v>70</v>
      </c>
      <c r="C15" s="47" t="s">
        <v>71</v>
      </c>
      <c r="D15" s="44" t="s">
        <v>72</v>
      </c>
      <c r="E15" s="45">
        <v>0</v>
      </c>
      <c r="F15" s="46">
        <v>0</v>
      </c>
      <c r="G15" s="46">
        <v>2.77</v>
      </c>
      <c r="H15" s="46">
        <v>0</v>
      </c>
      <c r="I15" s="46">
        <v>0</v>
      </c>
      <c r="J15" s="45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5">
        <f t="shared" si="0"/>
        <v>0</v>
      </c>
    </row>
    <row r="16" spans="1:16" ht="25.5">
      <c r="A16" s="41" t="s">
        <v>73</v>
      </c>
      <c r="B16" s="41" t="s">
        <v>74</v>
      </c>
      <c r="C16" s="47" t="s">
        <v>75</v>
      </c>
      <c r="D16" s="44" t="s">
        <v>76</v>
      </c>
      <c r="E16" s="45">
        <v>1.5</v>
      </c>
      <c r="F16" s="46">
        <v>1.5</v>
      </c>
      <c r="G16" s="46">
        <v>-0.54</v>
      </c>
      <c r="H16" s="46">
        <v>0</v>
      </c>
      <c r="I16" s="46">
        <v>0</v>
      </c>
      <c r="J16" s="45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5">
        <f t="shared" si="0"/>
        <v>1.5</v>
      </c>
    </row>
    <row r="17" spans="1:16" ht="89.25">
      <c r="A17" s="41" t="s">
        <v>77</v>
      </c>
      <c r="B17" s="42"/>
      <c r="C17" s="43"/>
      <c r="D17" s="44" t="s">
        <v>78</v>
      </c>
      <c r="E17" s="45">
        <v>-239</v>
      </c>
      <c r="F17" s="46">
        <v>-239</v>
      </c>
      <c r="G17" s="46">
        <v>24.105</v>
      </c>
      <c r="H17" s="46">
        <v>0</v>
      </c>
      <c r="I17" s="46">
        <v>0</v>
      </c>
      <c r="J17" s="45">
        <v>20</v>
      </c>
      <c r="K17" s="46">
        <v>0</v>
      </c>
      <c r="L17" s="46">
        <v>0</v>
      </c>
      <c r="M17" s="46">
        <v>0</v>
      </c>
      <c r="N17" s="46">
        <v>20</v>
      </c>
      <c r="O17" s="46">
        <v>20</v>
      </c>
      <c r="P17" s="45">
        <f t="shared" si="0"/>
        <v>-219</v>
      </c>
    </row>
    <row r="18" spans="1:16" ht="89.25">
      <c r="A18" s="41" t="s">
        <v>79</v>
      </c>
      <c r="B18" s="42"/>
      <c r="C18" s="43"/>
      <c r="D18" s="44" t="s">
        <v>78</v>
      </c>
      <c r="E18" s="45">
        <v>-239</v>
      </c>
      <c r="F18" s="46">
        <v>-239</v>
      </c>
      <c r="G18" s="46">
        <v>24.105</v>
      </c>
      <c r="H18" s="46">
        <v>0</v>
      </c>
      <c r="I18" s="46">
        <v>0</v>
      </c>
      <c r="J18" s="45">
        <v>20</v>
      </c>
      <c r="K18" s="46">
        <v>0</v>
      </c>
      <c r="L18" s="46">
        <v>0</v>
      </c>
      <c r="M18" s="46">
        <v>0</v>
      </c>
      <c r="N18" s="46">
        <v>20</v>
      </c>
      <c r="O18" s="46">
        <v>20</v>
      </c>
      <c r="P18" s="45">
        <f t="shared" si="0"/>
        <v>-219</v>
      </c>
    </row>
    <row r="19" spans="1:16" ht="25.5">
      <c r="A19" s="41" t="s">
        <v>80</v>
      </c>
      <c r="B19" s="41" t="s">
        <v>81</v>
      </c>
      <c r="C19" s="47" t="s">
        <v>82</v>
      </c>
      <c r="D19" s="44" t="s">
        <v>83</v>
      </c>
      <c r="E19" s="45">
        <v>0</v>
      </c>
      <c r="F19" s="46">
        <v>0</v>
      </c>
      <c r="G19" s="46">
        <v>0</v>
      </c>
      <c r="H19" s="46">
        <v>0</v>
      </c>
      <c r="I19" s="46">
        <v>0</v>
      </c>
      <c r="J19" s="45">
        <v>19.24</v>
      </c>
      <c r="K19" s="46">
        <v>0</v>
      </c>
      <c r="L19" s="46">
        <v>0</v>
      </c>
      <c r="M19" s="46">
        <v>0</v>
      </c>
      <c r="N19" s="46">
        <v>19.24</v>
      </c>
      <c r="O19" s="46">
        <v>19.24</v>
      </c>
      <c r="P19" s="45">
        <f t="shared" si="0"/>
        <v>19.24</v>
      </c>
    </row>
    <row r="20" spans="1:16" ht="12.75">
      <c r="A20" s="41" t="s">
        <v>84</v>
      </c>
      <c r="B20" s="41" t="s">
        <v>85</v>
      </c>
      <c r="C20" s="43"/>
      <c r="D20" s="44" t="s">
        <v>86</v>
      </c>
      <c r="E20" s="45">
        <v>-200</v>
      </c>
      <c r="F20" s="46">
        <v>-200</v>
      </c>
      <c r="G20" s="46">
        <v>0</v>
      </c>
      <c r="H20" s="46">
        <v>0</v>
      </c>
      <c r="I20" s="46">
        <v>0</v>
      </c>
      <c r="J20" s="45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5">
        <f t="shared" si="0"/>
        <v>-200</v>
      </c>
    </row>
    <row r="21" spans="1:16" ht="38.25">
      <c r="A21" s="48" t="s">
        <v>87</v>
      </c>
      <c r="B21" s="48" t="s">
        <v>88</v>
      </c>
      <c r="C21" s="49" t="s">
        <v>89</v>
      </c>
      <c r="D21" s="50" t="s">
        <v>90</v>
      </c>
      <c r="E21" s="51">
        <v>-200</v>
      </c>
      <c r="F21" s="52">
        <v>-200</v>
      </c>
      <c r="G21" s="52">
        <v>0</v>
      </c>
      <c r="H21" s="52">
        <v>0</v>
      </c>
      <c r="I21" s="52">
        <v>0</v>
      </c>
      <c r="J21" s="51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1">
        <f t="shared" si="0"/>
        <v>-200</v>
      </c>
    </row>
    <row r="22" spans="1:16" ht="25.5">
      <c r="A22" s="41" t="s">
        <v>91</v>
      </c>
      <c r="B22" s="41" t="s">
        <v>92</v>
      </c>
      <c r="C22" s="43"/>
      <c r="D22" s="44" t="s">
        <v>93</v>
      </c>
      <c r="E22" s="45">
        <v>-58</v>
      </c>
      <c r="F22" s="46">
        <v>-58</v>
      </c>
      <c r="G22" s="46">
        <v>0</v>
      </c>
      <c r="H22" s="46">
        <v>0</v>
      </c>
      <c r="I22" s="46">
        <v>0</v>
      </c>
      <c r="J22" s="45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5">
        <f t="shared" si="0"/>
        <v>-58</v>
      </c>
    </row>
    <row r="23" spans="1:16" ht="25.5">
      <c r="A23" s="48" t="s">
        <v>94</v>
      </c>
      <c r="B23" s="48" t="s">
        <v>95</v>
      </c>
      <c r="C23" s="49" t="s">
        <v>96</v>
      </c>
      <c r="D23" s="50" t="s">
        <v>97</v>
      </c>
      <c r="E23" s="51">
        <v>-58</v>
      </c>
      <c r="F23" s="52">
        <v>-58</v>
      </c>
      <c r="G23" s="52">
        <v>0</v>
      </c>
      <c r="H23" s="52">
        <v>0</v>
      </c>
      <c r="I23" s="52">
        <v>0</v>
      </c>
      <c r="J23" s="51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1">
        <f t="shared" si="0"/>
        <v>-58</v>
      </c>
    </row>
    <row r="24" spans="1:16" ht="25.5">
      <c r="A24" s="41" t="s">
        <v>98</v>
      </c>
      <c r="B24" s="41" t="s">
        <v>99</v>
      </c>
      <c r="C24" s="43"/>
      <c r="D24" s="44" t="s">
        <v>100</v>
      </c>
      <c r="E24" s="45">
        <v>0</v>
      </c>
      <c r="F24" s="46">
        <v>0</v>
      </c>
      <c r="G24" s="46">
        <v>0</v>
      </c>
      <c r="H24" s="46">
        <v>0</v>
      </c>
      <c r="I24" s="46">
        <v>0</v>
      </c>
      <c r="J24" s="45">
        <v>20</v>
      </c>
      <c r="K24" s="46">
        <v>0</v>
      </c>
      <c r="L24" s="46">
        <v>0</v>
      </c>
      <c r="M24" s="46">
        <v>0</v>
      </c>
      <c r="N24" s="46">
        <v>20</v>
      </c>
      <c r="O24" s="46">
        <v>20</v>
      </c>
      <c r="P24" s="45">
        <f t="shared" si="0"/>
        <v>20</v>
      </c>
    </row>
    <row r="25" spans="1:16" ht="25.5">
      <c r="A25" s="48" t="s">
        <v>101</v>
      </c>
      <c r="B25" s="48" t="s">
        <v>102</v>
      </c>
      <c r="C25" s="49" t="s">
        <v>103</v>
      </c>
      <c r="D25" s="50" t="s">
        <v>104</v>
      </c>
      <c r="E25" s="51">
        <v>0</v>
      </c>
      <c r="F25" s="52">
        <v>0</v>
      </c>
      <c r="G25" s="52">
        <v>0</v>
      </c>
      <c r="H25" s="52">
        <v>0</v>
      </c>
      <c r="I25" s="52">
        <v>0</v>
      </c>
      <c r="J25" s="51">
        <v>20</v>
      </c>
      <c r="K25" s="52">
        <v>0</v>
      </c>
      <c r="L25" s="52">
        <v>0</v>
      </c>
      <c r="M25" s="52">
        <v>0</v>
      </c>
      <c r="N25" s="52">
        <v>20</v>
      </c>
      <c r="O25" s="52">
        <v>20</v>
      </c>
      <c r="P25" s="51">
        <f t="shared" si="0"/>
        <v>20</v>
      </c>
    </row>
    <row r="26" spans="1:16" ht="25.5">
      <c r="A26" s="41" t="s">
        <v>105</v>
      </c>
      <c r="B26" s="41" t="s">
        <v>106</v>
      </c>
      <c r="C26" s="43"/>
      <c r="D26" s="44" t="s">
        <v>107</v>
      </c>
      <c r="E26" s="45">
        <v>19</v>
      </c>
      <c r="F26" s="46">
        <v>19</v>
      </c>
      <c r="G26" s="46">
        <v>24.105</v>
      </c>
      <c r="H26" s="46">
        <v>0</v>
      </c>
      <c r="I26" s="46">
        <v>0</v>
      </c>
      <c r="J26" s="45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5">
        <f t="shared" si="0"/>
        <v>19</v>
      </c>
    </row>
    <row r="27" spans="1:16" ht="38.25">
      <c r="A27" s="48" t="s">
        <v>108</v>
      </c>
      <c r="B27" s="48" t="s">
        <v>109</v>
      </c>
      <c r="C27" s="49" t="s">
        <v>103</v>
      </c>
      <c r="D27" s="50" t="s">
        <v>110</v>
      </c>
      <c r="E27" s="51">
        <v>19</v>
      </c>
      <c r="F27" s="52">
        <v>19</v>
      </c>
      <c r="G27" s="52">
        <v>24.105</v>
      </c>
      <c r="H27" s="52">
        <v>0</v>
      </c>
      <c r="I27" s="52">
        <v>0</v>
      </c>
      <c r="J27" s="51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1">
        <f t="shared" si="0"/>
        <v>19</v>
      </c>
    </row>
    <row r="28" spans="1:16" ht="25.5">
      <c r="A28" s="41" t="s">
        <v>111</v>
      </c>
      <c r="B28" s="41" t="s">
        <v>112</v>
      </c>
      <c r="C28" s="43"/>
      <c r="D28" s="44" t="s">
        <v>113</v>
      </c>
      <c r="E28" s="45">
        <v>0</v>
      </c>
      <c r="F28" s="46">
        <v>0</v>
      </c>
      <c r="G28" s="46">
        <v>0</v>
      </c>
      <c r="H28" s="46">
        <v>0</v>
      </c>
      <c r="I28" s="46">
        <v>0</v>
      </c>
      <c r="J28" s="45">
        <v>-19.24</v>
      </c>
      <c r="K28" s="46">
        <v>0</v>
      </c>
      <c r="L28" s="46">
        <v>0</v>
      </c>
      <c r="M28" s="46">
        <v>0</v>
      </c>
      <c r="N28" s="46">
        <v>-19.24</v>
      </c>
      <c r="O28" s="46">
        <v>-19.24</v>
      </c>
      <c r="P28" s="45">
        <f t="shared" si="0"/>
        <v>-19.24</v>
      </c>
    </row>
    <row r="29" spans="1:16" ht="25.5">
      <c r="A29" s="48" t="s">
        <v>114</v>
      </c>
      <c r="B29" s="48" t="s">
        <v>115</v>
      </c>
      <c r="C29" s="49" t="s">
        <v>116</v>
      </c>
      <c r="D29" s="50" t="s">
        <v>117</v>
      </c>
      <c r="E29" s="51">
        <v>0</v>
      </c>
      <c r="F29" s="52">
        <v>0</v>
      </c>
      <c r="G29" s="52">
        <v>0</v>
      </c>
      <c r="H29" s="52">
        <v>0</v>
      </c>
      <c r="I29" s="52">
        <v>0</v>
      </c>
      <c r="J29" s="51">
        <v>-19.24</v>
      </c>
      <c r="K29" s="52">
        <v>0</v>
      </c>
      <c r="L29" s="52">
        <v>0</v>
      </c>
      <c r="M29" s="52">
        <v>0</v>
      </c>
      <c r="N29" s="52">
        <v>-19.24</v>
      </c>
      <c r="O29" s="52">
        <v>-19.24</v>
      </c>
      <c r="P29" s="51">
        <f t="shared" si="0"/>
        <v>-19.24</v>
      </c>
    </row>
    <row r="30" spans="1:16" ht="12.75">
      <c r="A30" s="41" t="s">
        <v>118</v>
      </c>
      <c r="B30" s="42"/>
      <c r="C30" s="43"/>
      <c r="D30" s="44" t="s">
        <v>119</v>
      </c>
      <c r="E30" s="45">
        <v>344.21</v>
      </c>
      <c r="F30" s="46">
        <v>344.21</v>
      </c>
      <c r="G30" s="46">
        <v>-53.78421</v>
      </c>
      <c r="H30" s="46">
        <v>0.33999999999999897</v>
      </c>
      <c r="I30" s="46">
        <v>0</v>
      </c>
      <c r="J30" s="45">
        <v>-45.91</v>
      </c>
      <c r="K30" s="46">
        <v>0</v>
      </c>
      <c r="L30" s="46">
        <v>0</v>
      </c>
      <c r="M30" s="46">
        <v>0</v>
      </c>
      <c r="N30" s="46">
        <v>-45.91</v>
      </c>
      <c r="O30" s="46">
        <v>-45.91</v>
      </c>
      <c r="P30" s="45">
        <f t="shared" si="0"/>
        <v>298.29999999999995</v>
      </c>
    </row>
    <row r="31" spans="1:16" ht="12.75">
      <c r="A31" s="41" t="s">
        <v>120</v>
      </c>
      <c r="B31" s="42"/>
      <c r="C31" s="43"/>
      <c r="D31" s="44" t="s">
        <v>119</v>
      </c>
      <c r="E31" s="45">
        <v>344.21</v>
      </c>
      <c r="F31" s="46">
        <v>344.21</v>
      </c>
      <c r="G31" s="46">
        <v>-53.78421</v>
      </c>
      <c r="H31" s="46">
        <v>0.33999999999999897</v>
      </c>
      <c r="I31" s="46">
        <v>0</v>
      </c>
      <c r="J31" s="45">
        <v>-45.91</v>
      </c>
      <c r="K31" s="46">
        <v>0</v>
      </c>
      <c r="L31" s="46">
        <v>0</v>
      </c>
      <c r="M31" s="46">
        <v>0</v>
      </c>
      <c r="N31" s="46">
        <v>-45.91</v>
      </c>
      <c r="O31" s="46">
        <v>-45.91</v>
      </c>
      <c r="P31" s="45">
        <f t="shared" si="0"/>
        <v>298.29999999999995</v>
      </c>
    </row>
    <row r="32" spans="1:16" ht="76.5">
      <c r="A32" s="41" t="s">
        <v>121</v>
      </c>
      <c r="B32" s="41" t="s">
        <v>122</v>
      </c>
      <c r="C32" s="47" t="s">
        <v>123</v>
      </c>
      <c r="D32" s="44" t="s">
        <v>124</v>
      </c>
      <c r="E32" s="45">
        <v>370.73900000000003</v>
      </c>
      <c r="F32" s="46">
        <v>370.73900000000003</v>
      </c>
      <c r="G32" s="46">
        <v>-41.18421000000001</v>
      </c>
      <c r="H32" s="46">
        <v>38.22</v>
      </c>
      <c r="I32" s="46">
        <v>0</v>
      </c>
      <c r="J32" s="45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5">
        <f t="shared" si="0"/>
        <v>370.73900000000003</v>
      </c>
    </row>
    <row r="33" spans="1:16" ht="38.25">
      <c r="A33" s="41" t="s">
        <v>125</v>
      </c>
      <c r="B33" s="41" t="s">
        <v>126</v>
      </c>
      <c r="C33" s="47" t="s">
        <v>127</v>
      </c>
      <c r="D33" s="44" t="s">
        <v>128</v>
      </c>
      <c r="E33" s="45">
        <v>46.41</v>
      </c>
      <c r="F33" s="46">
        <v>46.41</v>
      </c>
      <c r="G33" s="46">
        <v>36.1</v>
      </c>
      <c r="H33" s="46">
        <v>-13.8</v>
      </c>
      <c r="I33" s="46">
        <v>0</v>
      </c>
      <c r="J33" s="45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5">
        <f t="shared" si="0"/>
        <v>46.41</v>
      </c>
    </row>
    <row r="34" spans="1:16" ht="25.5">
      <c r="A34" s="41" t="s">
        <v>129</v>
      </c>
      <c r="B34" s="41" t="s">
        <v>130</v>
      </c>
      <c r="C34" s="47" t="s">
        <v>131</v>
      </c>
      <c r="D34" s="44" t="s">
        <v>132</v>
      </c>
      <c r="E34" s="45">
        <v>3.13</v>
      </c>
      <c r="F34" s="46">
        <v>3.13</v>
      </c>
      <c r="G34" s="46">
        <v>10.8</v>
      </c>
      <c r="H34" s="46">
        <v>-3.4</v>
      </c>
      <c r="I34" s="46">
        <v>0</v>
      </c>
      <c r="J34" s="45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5">
        <f t="shared" si="0"/>
        <v>3.13</v>
      </c>
    </row>
    <row r="35" spans="1:16" ht="25.5">
      <c r="A35" s="41" t="s">
        <v>133</v>
      </c>
      <c r="B35" s="41" t="s">
        <v>134</v>
      </c>
      <c r="C35" s="43"/>
      <c r="D35" s="44" t="s">
        <v>135</v>
      </c>
      <c r="E35" s="45">
        <v>-62.25900000000001</v>
      </c>
      <c r="F35" s="46">
        <v>-62.25900000000001</v>
      </c>
      <c r="G35" s="46">
        <v>-47</v>
      </c>
      <c r="H35" s="46">
        <v>-14.8</v>
      </c>
      <c r="I35" s="46">
        <v>0</v>
      </c>
      <c r="J35" s="45">
        <v>-21.52</v>
      </c>
      <c r="K35" s="46">
        <v>0</v>
      </c>
      <c r="L35" s="46">
        <v>0</v>
      </c>
      <c r="M35" s="46">
        <v>0</v>
      </c>
      <c r="N35" s="46">
        <v>-21.52</v>
      </c>
      <c r="O35" s="46">
        <v>-21.52</v>
      </c>
      <c r="P35" s="45">
        <f t="shared" si="0"/>
        <v>-83.77900000000001</v>
      </c>
    </row>
    <row r="36" spans="1:16" ht="25.5">
      <c r="A36" s="48" t="s">
        <v>136</v>
      </c>
      <c r="B36" s="48" t="s">
        <v>137</v>
      </c>
      <c r="C36" s="49" t="s">
        <v>131</v>
      </c>
      <c r="D36" s="50" t="s">
        <v>138</v>
      </c>
      <c r="E36" s="51">
        <v>-61.3</v>
      </c>
      <c r="F36" s="52">
        <v>-61.3</v>
      </c>
      <c r="G36" s="52">
        <v>-47</v>
      </c>
      <c r="H36" s="52">
        <v>-14.8</v>
      </c>
      <c r="I36" s="52">
        <v>0</v>
      </c>
      <c r="J36" s="51">
        <v>-21.52</v>
      </c>
      <c r="K36" s="52">
        <v>0</v>
      </c>
      <c r="L36" s="52">
        <v>0</v>
      </c>
      <c r="M36" s="52">
        <v>0</v>
      </c>
      <c r="N36" s="52">
        <v>-21.52</v>
      </c>
      <c r="O36" s="52">
        <v>-21.52</v>
      </c>
      <c r="P36" s="51">
        <f t="shared" si="0"/>
        <v>-82.82</v>
      </c>
    </row>
    <row r="37" spans="1:16" ht="12.75">
      <c r="A37" s="48" t="s">
        <v>139</v>
      </c>
      <c r="B37" s="48" t="s">
        <v>140</v>
      </c>
      <c r="C37" s="49" t="s">
        <v>131</v>
      </c>
      <c r="D37" s="50" t="s">
        <v>141</v>
      </c>
      <c r="E37" s="51">
        <v>-0.9590000000000001</v>
      </c>
      <c r="F37" s="52">
        <v>-0.9590000000000001</v>
      </c>
      <c r="G37" s="52">
        <v>0</v>
      </c>
      <c r="H37" s="52">
        <v>0</v>
      </c>
      <c r="I37" s="52">
        <v>0</v>
      </c>
      <c r="J37" s="51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1">
        <f t="shared" si="0"/>
        <v>-0.9590000000000001</v>
      </c>
    </row>
    <row r="38" spans="1:16" ht="76.5">
      <c r="A38" s="41" t="s">
        <v>142</v>
      </c>
      <c r="B38" s="41" t="s">
        <v>143</v>
      </c>
      <c r="C38" s="47" t="s">
        <v>103</v>
      </c>
      <c r="D38" s="44" t="s">
        <v>144</v>
      </c>
      <c r="E38" s="45">
        <v>-1.53</v>
      </c>
      <c r="F38" s="46">
        <v>-1.53</v>
      </c>
      <c r="G38" s="46">
        <v>0</v>
      </c>
      <c r="H38" s="46">
        <v>0</v>
      </c>
      <c r="I38" s="46">
        <v>0</v>
      </c>
      <c r="J38" s="45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5">
        <f t="shared" si="0"/>
        <v>-1.53</v>
      </c>
    </row>
    <row r="39" spans="1:16" ht="25.5">
      <c r="A39" s="41" t="s">
        <v>145</v>
      </c>
      <c r="B39" s="41" t="s">
        <v>146</v>
      </c>
      <c r="C39" s="43"/>
      <c r="D39" s="44" t="s">
        <v>147</v>
      </c>
      <c r="E39" s="45">
        <v>-12.28</v>
      </c>
      <c r="F39" s="46">
        <v>-12.28</v>
      </c>
      <c r="G39" s="46">
        <v>-12.5</v>
      </c>
      <c r="H39" s="46">
        <v>-5.88</v>
      </c>
      <c r="I39" s="46">
        <v>0</v>
      </c>
      <c r="J39" s="45">
        <v>-24.6</v>
      </c>
      <c r="K39" s="46">
        <v>0</v>
      </c>
      <c r="L39" s="46">
        <v>0</v>
      </c>
      <c r="M39" s="46">
        <v>0</v>
      </c>
      <c r="N39" s="46">
        <v>-24.6</v>
      </c>
      <c r="O39" s="46">
        <v>-24.6</v>
      </c>
      <c r="P39" s="45">
        <f t="shared" si="0"/>
        <v>-36.88</v>
      </c>
    </row>
    <row r="40" spans="1:16" ht="38.25">
      <c r="A40" s="48" t="s">
        <v>148</v>
      </c>
      <c r="B40" s="48" t="s">
        <v>149</v>
      </c>
      <c r="C40" s="49" t="s">
        <v>150</v>
      </c>
      <c r="D40" s="50" t="s">
        <v>151</v>
      </c>
      <c r="E40" s="51">
        <v>-12.28</v>
      </c>
      <c r="F40" s="52">
        <v>-12.28</v>
      </c>
      <c r="G40" s="52">
        <v>-12.5</v>
      </c>
      <c r="H40" s="52">
        <v>-5.88</v>
      </c>
      <c r="I40" s="52">
        <v>0</v>
      </c>
      <c r="J40" s="51">
        <v>-24.6</v>
      </c>
      <c r="K40" s="52">
        <v>0</v>
      </c>
      <c r="L40" s="52">
        <v>0</v>
      </c>
      <c r="M40" s="52">
        <v>0</v>
      </c>
      <c r="N40" s="52">
        <v>-24.6</v>
      </c>
      <c r="O40" s="52">
        <v>-24.6</v>
      </c>
      <c r="P40" s="51">
        <f t="shared" si="0"/>
        <v>-36.88</v>
      </c>
    </row>
    <row r="41" spans="1:16" ht="12.75">
      <c r="A41" s="41" t="s">
        <v>152</v>
      </c>
      <c r="B41" s="41" t="s">
        <v>153</v>
      </c>
      <c r="C41" s="43"/>
      <c r="D41" s="44" t="s">
        <v>154</v>
      </c>
      <c r="E41" s="45">
        <v>0</v>
      </c>
      <c r="F41" s="46">
        <v>0</v>
      </c>
      <c r="G41" s="46">
        <v>0</v>
      </c>
      <c r="H41" s="46">
        <v>0</v>
      </c>
      <c r="I41" s="46">
        <v>0</v>
      </c>
      <c r="J41" s="45">
        <v>0.21</v>
      </c>
      <c r="K41" s="46">
        <v>0</v>
      </c>
      <c r="L41" s="46">
        <v>0</v>
      </c>
      <c r="M41" s="46">
        <v>0</v>
      </c>
      <c r="N41" s="46">
        <v>0.21</v>
      </c>
      <c r="O41" s="46">
        <v>0.21</v>
      </c>
      <c r="P41" s="45">
        <f t="shared" si="0"/>
        <v>0.21</v>
      </c>
    </row>
    <row r="42" spans="1:16" ht="38.25">
      <c r="A42" s="48" t="s">
        <v>155</v>
      </c>
      <c r="B42" s="48" t="s">
        <v>156</v>
      </c>
      <c r="C42" s="49" t="s">
        <v>157</v>
      </c>
      <c r="D42" s="50" t="s">
        <v>158</v>
      </c>
      <c r="E42" s="51">
        <v>0</v>
      </c>
      <c r="F42" s="52">
        <v>0</v>
      </c>
      <c r="G42" s="52">
        <v>0</v>
      </c>
      <c r="H42" s="52">
        <v>0</v>
      </c>
      <c r="I42" s="52">
        <v>0</v>
      </c>
      <c r="J42" s="51">
        <v>0.21</v>
      </c>
      <c r="K42" s="52">
        <v>0</v>
      </c>
      <c r="L42" s="52">
        <v>0</v>
      </c>
      <c r="M42" s="52">
        <v>0</v>
      </c>
      <c r="N42" s="52">
        <v>0.21</v>
      </c>
      <c r="O42" s="52">
        <v>0.21</v>
      </c>
      <c r="P42" s="51">
        <f t="shared" si="0"/>
        <v>0.21</v>
      </c>
    </row>
    <row r="43" spans="1:16" ht="25.5">
      <c r="A43" s="41" t="s">
        <v>159</v>
      </c>
      <c r="B43" s="42"/>
      <c r="C43" s="43"/>
      <c r="D43" s="44" t="s">
        <v>160</v>
      </c>
      <c r="E43" s="45">
        <v>19.01</v>
      </c>
      <c r="F43" s="46">
        <v>19.01</v>
      </c>
      <c r="G43" s="46">
        <v>1.705</v>
      </c>
      <c r="H43" s="46">
        <v>-1.667</v>
      </c>
      <c r="I43" s="46">
        <v>0</v>
      </c>
      <c r="J43" s="45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5">
        <f t="shared" si="0"/>
        <v>19.01</v>
      </c>
    </row>
    <row r="44" spans="1:16" ht="25.5">
      <c r="A44" s="41" t="s">
        <v>161</v>
      </c>
      <c r="B44" s="42"/>
      <c r="C44" s="43"/>
      <c r="D44" s="44" t="s">
        <v>160</v>
      </c>
      <c r="E44" s="45">
        <v>19.01</v>
      </c>
      <c r="F44" s="46">
        <v>19.01</v>
      </c>
      <c r="G44" s="46">
        <v>1.705</v>
      </c>
      <c r="H44" s="46">
        <v>-1.667</v>
      </c>
      <c r="I44" s="46">
        <v>0</v>
      </c>
      <c r="J44" s="45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5">
        <f t="shared" si="0"/>
        <v>19.01</v>
      </c>
    </row>
    <row r="45" spans="1:16" ht="63.75">
      <c r="A45" s="41" t="s">
        <v>162</v>
      </c>
      <c r="B45" s="41" t="s">
        <v>163</v>
      </c>
      <c r="C45" s="43"/>
      <c r="D45" s="44" t="s">
        <v>164</v>
      </c>
      <c r="E45" s="45">
        <v>0</v>
      </c>
      <c r="F45" s="46">
        <v>0</v>
      </c>
      <c r="G45" s="46">
        <v>1.705</v>
      </c>
      <c r="H45" s="46">
        <v>-1.667</v>
      </c>
      <c r="I45" s="46">
        <v>0</v>
      </c>
      <c r="J45" s="45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5">
        <f t="shared" si="0"/>
        <v>0</v>
      </c>
    </row>
    <row r="46" spans="1:16" ht="51">
      <c r="A46" s="48" t="s">
        <v>165</v>
      </c>
      <c r="B46" s="48" t="s">
        <v>166</v>
      </c>
      <c r="C46" s="49" t="s">
        <v>122</v>
      </c>
      <c r="D46" s="50" t="s">
        <v>167</v>
      </c>
      <c r="E46" s="51">
        <v>0</v>
      </c>
      <c r="F46" s="52">
        <v>0</v>
      </c>
      <c r="G46" s="52">
        <v>1.705</v>
      </c>
      <c r="H46" s="52">
        <v>-1.667</v>
      </c>
      <c r="I46" s="52">
        <v>0</v>
      </c>
      <c r="J46" s="51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1">
        <f t="shared" si="0"/>
        <v>0</v>
      </c>
    </row>
    <row r="47" spans="1:16" ht="12.75">
      <c r="A47" s="41" t="s">
        <v>168</v>
      </c>
      <c r="B47" s="41" t="s">
        <v>169</v>
      </c>
      <c r="C47" s="43"/>
      <c r="D47" s="44" t="s">
        <v>170</v>
      </c>
      <c r="E47" s="45">
        <v>19.01</v>
      </c>
      <c r="F47" s="46">
        <v>19.01</v>
      </c>
      <c r="G47" s="46">
        <v>0</v>
      </c>
      <c r="H47" s="46">
        <v>0</v>
      </c>
      <c r="I47" s="46">
        <v>0</v>
      </c>
      <c r="J47" s="45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5">
        <f t="shared" si="0"/>
        <v>19.01</v>
      </c>
    </row>
    <row r="48" spans="1:16" ht="25.5">
      <c r="A48" s="48" t="s">
        <v>171</v>
      </c>
      <c r="B48" s="48" t="s">
        <v>172</v>
      </c>
      <c r="C48" s="49" t="s">
        <v>126</v>
      </c>
      <c r="D48" s="50" t="s">
        <v>173</v>
      </c>
      <c r="E48" s="51">
        <v>19.01</v>
      </c>
      <c r="F48" s="52">
        <v>19.01</v>
      </c>
      <c r="G48" s="52">
        <v>0</v>
      </c>
      <c r="H48" s="52">
        <v>0</v>
      </c>
      <c r="I48" s="52">
        <v>0</v>
      </c>
      <c r="J48" s="51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1">
        <f t="shared" si="0"/>
        <v>19.01</v>
      </c>
    </row>
    <row r="49" spans="1:16" ht="12.75">
      <c r="A49" s="41" t="s">
        <v>174</v>
      </c>
      <c r="B49" s="42"/>
      <c r="C49" s="43"/>
      <c r="D49" s="44" t="s">
        <v>175</v>
      </c>
      <c r="E49" s="45">
        <v>0</v>
      </c>
      <c r="F49" s="46">
        <v>0</v>
      </c>
      <c r="G49" s="46">
        <v>-2</v>
      </c>
      <c r="H49" s="46">
        <v>4.932</v>
      </c>
      <c r="I49" s="46">
        <v>0</v>
      </c>
      <c r="J49" s="45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5">
        <f t="shared" si="0"/>
        <v>0</v>
      </c>
    </row>
    <row r="50" spans="1:16" ht="12.75">
      <c r="A50" s="41" t="s">
        <v>176</v>
      </c>
      <c r="B50" s="42"/>
      <c r="C50" s="43"/>
      <c r="D50" s="44" t="s">
        <v>175</v>
      </c>
      <c r="E50" s="45">
        <v>0</v>
      </c>
      <c r="F50" s="46">
        <v>0</v>
      </c>
      <c r="G50" s="46">
        <v>-2</v>
      </c>
      <c r="H50" s="46">
        <v>4.932</v>
      </c>
      <c r="I50" s="46">
        <v>0</v>
      </c>
      <c r="J50" s="45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5">
        <f t="shared" si="0"/>
        <v>0</v>
      </c>
    </row>
    <row r="51" spans="1:16" ht="12.75">
      <c r="A51" s="41" t="s">
        <v>177</v>
      </c>
      <c r="B51" s="41" t="s">
        <v>178</v>
      </c>
      <c r="C51" s="47" t="s">
        <v>179</v>
      </c>
      <c r="D51" s="44" t="s">
        <v>180</v>
      </c>
      <c r="E51" s="45">
        <v>-6</v>
      </c>
      <c r="F51" s="46">
        <v>-6</v>
      </c>
      <c r="G51" s="46">
        <v>0</v>
      </c>
      <c r="H51" s="46">
        <v>3.66</v>
      </c>
      <c r="I51" s="46">
        <v>0</v>
      </c>
      <c r="J51" s="45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5">
        <f t="shared" si="0"/>
        <v>-6</v>
      </c>
    </row>
    <row r="52" spans="1:16" ht="25.5">
      <c r="A52" s="41" t="s">
        <v>181</v>
      </c>
      <c r="B52" s="41" t="s">
        <v>182</v>
      </c>
      <c r="C52" s="47" t="s">
        <v>179</v>
      </c>
      <c r="D52" s="44" t="s">
        <v>183</v>
      </c>
      <c r="E52" s="45">
        <v>0</v>
      </c>
      <c r="F52" s="46">
        <v>0</v>
      </c>
      <c r="G52" s="46">
        <v>-1</v>
      </c>
      <c r="H52" s="46">
        <v>1.272</v>
      </c>
      <c r="I52" s="46">
        <v>0</v>
      </c>
      <c r="J52" s="45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5">
        <f t="shared" si="0"/>
        <v>0</v>
      </c>
    </row>
    <row r="53" spans="1:16" ht="38.25">
      <c r="A53" s="41" t="s">
        <v>184</v>
      </c>
      <c r="B53" s="41" t="s">
        <v>185</v>
      </c>
      <c r="C53" s="47" t="s">
        <v>186</v>
      </c>
      <c r="D53" s="44" t="s">
        <v>187</v>
      </c>
      <c r="E53" s="45">
        <v>6</v>
      </c>
      <c r="F53" s="46">
        <v>6</v>
      </c>
      <c r="G53" s="46">
        <v>-1</v>
      </c>
      <c r="H53" s="46">
        <v>0</v>
      </c>
      <c r="I53" s="46">
        <v>0</v>
      </c>
      <c r="J53" s="45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5">
        <f t="shared" si="0"/>
        <v>6</v>
      </c>
    </row>
    <row r="54" spans="1:16" ht="25.5">
      <c r="A54" s="41" t="s">
        <v>188</v>
      </c>
      <c r="B54" s="42"/>
      <c r="C54" s="43"/>
      <c r="D54" s="44" t="s">
        <v>189</v>
      </c>
      <c r="E54" s="45">
        <v>-31.41</v>
      </c>
      <c r="F54" s="46">
        <v>-12.4</v>
      </c>
      <c r="G54" s="46">
        <v>0</v>
      </c>
      <c r="H54" s="46">
        <v>0</v>
      </c>
      <c r="I54" s="46">
        <v>0</v>
      </c>
      <c r="J54" s="45">
        <v>-1.6</v>
      </c>
      <c r="K54" s="46">
        <v>0</v>
      </c>
      <c r="L54" s="46">
        <v>0</v>
      </c>
      <c r="M54" s="46">
        <v>0</v>
      </c>
      <c r="N54" s="46">
        <v>-1.6</v>
      </c>
      <c r="O54" s="46">
        <v>-1.6</v>
      </c>
      <c r="P54" s="45">
        <f t="shared" si="0"/>
        <v>-33.01</v>
      </c>
    </row>
    <row r="55" spans="1:16" ht="25.5">
      <c r="A55" s="41" t="s">
        <v>190</v>
      </c>
      <c r="B55" s="42"/>
      <c r="C55" s="43"/>
      <c r="D55" s="44" t="s">
        <v>189</v>
      </c>
      <c r="E55" s="45">
        <v>-31.41</v>
      </c>
      <c r="F55" s="46">
        <v>-12.4</v>
      </c>
      <c r="G55" s="46">
        <v>0</v>
      </c>
      <c r="H55" s="46">
        <v>0</v>
      </c>
      <c r="I55" s="46">
        <v>0</v>
      </c>
      <c r="J55" s="45">
        <v>-1.6</v>
      </c>
      <c r="K55" s="46">
        <v>0</v>
      </c>
      <c r="L55" s="46">
        <v>0</v>
      </c>
      <c r="M55" s="46">
        <v>0</v>
      </c>
      <c r="N55" s="46">
        <v>-1.6</v>
      </c>
      <c r="O55" s="46">
        <v>-1.6</v>
      </c>
      <c r="P55" s="45">
        <f t="shared" si="0"/>
        <v>-33.01</v>
      </c>
    </row>
    <row r="56" spans="1:16" ht="12.75">
      <c r="A56" s="41" t="s">
        <v>191</v>
      </c>
      <c r="B56" s="41" t="s">
        <v>192</v>
      </c>
      <c r="C56" s="47" t="s">
        <v>75</v>
      </c>
      <c r="D56" s="44" t="s">
        <v>193</v>
      </c>
      <c r="E56" s="45">
        <v>-19.01</v>
      </c>
      <c r="F56" s="46">
        <v>0</v>
      </c>
      <c r="G56" s="46">
        <v>0</v>
      </c>
      <c r="H56" s="46">
        <v>0</v>
      </c>
      <c r="I56" s="46">
        <v>0</v>
      </c>
      <c r="J56" s="45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5">
        <f t="shared" si="0"/>
        <v>-19.01</v>
      </c>
    </row>
    <row r="57" spans="1:16" ht="51">
      <c r="A57" s="41" t="s">
        <v>194</v>
      </c>
      <c r="B57" s="41" t="s">
        <v>195</v>
      </c>
      <c r="C57" s="47" t="s">
        <v>74</v>
      </c>
      <c r="D57" s="44" t="s">
        <v>196</v>
      </c>
      <c r="E57" s="45">
        <v>-12.4</v>
      </c>
      <c r="F57" s="46">
        <v>-12.4</v>
      </c>
      <c r="G57" s="46">
        <v>0</v>
      </c>
      <c r="H57" s="46">
        <v>0</v>
      </c>
      <c r="I57" s="46">
        <v>0</v>
      </c>
      <c r="J57" s="45">
        <v>-1.6</v>
      </c>
      <c r="K57" s="46">
        <v>0</v>
      </c>
      <c r="L57" s="46">
        <v>0</v>
      </c>
      <c r="M57" s="46">
        <v>0</v>
      </c>
      <c r="N57" s="46">
        <v>-1.6</v>
      </c>
      <c r="O57" s="46">
        <v>-1.6</v>
      </c>
      <c r="P57" s="45">
        <f t="shared" si="0"/>
        <v>-14</v>
      </c>
    </row>
    <row r="58" spans="1:16" ht="12.75">
      <c r="A58" s="53"/>
      <c r="B58" s="54" t="s">
        <v>197</v>
      </c>
      <c r="C58" s="55"/>
      <c r="D58" s="45" t="s">
        <v>3</v>
      </c>
      <c r="E58" s="45">
        <v>94.31</v>
      </c>
      <c r="F58" s="45">
        <v>113.32</v>
      </c>
      <c r="G58" s="45">
        <v>-27.74421000000001</v>
      </c>
      <c r="H58" s="45">
        <v>3.605</v>
      </c>
      <c r="I58" s="45">
        <v>0</v>
      </c>
      <c r="J58" s="45">
        <v>-27.51</v>
      </c>
      <c r="K58" s="45">
        <v>0</v>
      </c>
      <c r="L58" s="45">
        <v>0</v>
      </c>
      <c r="M58" s="45">
        <v>0</v>
      </c>
      <c r="N58" s="45">
        <v>-27.51</v>
      </c>
      <c r="O58" s="45">
        <v>-27.51</v>
      </c>
      <c r="P58" s="45">
        <f t="shared" si="0"/>
        <v>66.8</v>
      </c>
    </row>
    <row r="59" spans="1:1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56"/>
      <c r="B61" s="57" t="s">
        <v>34</v>
      </c>
      <c r="C61" s="56"/>
      <c r="D61" s="56"/>
      <c r="E61" s="56"/>
      <c r="F61" s="56"/>
      <c r="G61" s="56"/>
      <c r="H61" s="56"/>
      <c r="I61" s="57" t="s">
        <v>36</v>
      </c>
      <c r="J61" s="56"/>
      <c r="K61" s="23"/>
      <c r="L61" s="23"/>
      <c r="M61" s="23"/>
      <c r="N61" s="23"/>
      <c r="O61" s="23"/>
      <c r="P61" s="23"/>
    </row>
    <row r="62" spans="1:16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23"/>
      <c r="L62" s="23"/>
      <c r="M62" s="23"/>
      <c r="N62" s="23"/>
      <c r="O62" s="23"/>
      <c r="P62" s="23"/>
    </row>
    <row r="63" spans="1:16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23"/>
      <c r="L63" s="23"/>
      <c r="M63" s="23"/>
      <c r="N63" s="23"/>
      <c r="O63" s="23"/>
      <c r="P63" s="23"/>
    </row>
  </sheetData>
  <sheetProtection/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22.75390625" style="0" customWidth="1"/>
    <col min="3" max="3" width="34.00390625" style="0" customWidth="1"/>
    <col min="4" max="4" width="33.75390625" style="0" customWidth="1"/>
    <col min="5" max="5" width="30.75390625" style="0" customWidth="1"/>
    <col min="6" max="6" width="43.125" style="0" customWidth="1"/>
  </cols>
  <sheetData>
    <row r="1" spans="1:6" ht="12.75">
      <c r="A1" s="23"/>
      <c r="B1" s="23"/>
      <c r="C1" s="23"/>
      <c r="D1" s="23"/>
      <c r="E1" s="58"/>
      <c r="F1" s="56" t="s">
        <v>198</v>
      </c>
    </row>
    <row r="2" spans="1:6" ht="12.75">
      <c r="A2" s="23"/>
      <c r="B2" s="23"/>
      <c r="C2" s="23"/>
      <c r="D2" s="23"/>
      <c r="E2" s="58"/>
      <c r="F2" s="56" t="s">
        <v>199</v>
      </c>
    </row>
    <row r="3" spans="1:6" ht="12.75">
      <c r="A3" s="23"/>
      <c r="B3" s="23"/>
      <c r="C3" s="23"/>
      <c r="D3" s="23"/>
      <c r="E3" s="58"/>
      <c r="F3" s="56" t="s">
        <v>32</v>
      </c>
    </row>
    <row r="4" spans="1:6" ht="12.75">
      <c r="A4" s="56"/>
      <c r="B4" s="56"/>
      <c r="C4" s="56"/>
      <c r="D4" s="56"/>
      <c r="E4" s="56"/>
      <c r="F4" s="56" t="s">
        <v>200</v>
      </c>
    </row>
    <row r="5" spans="1:6" ht="18.75">
      <c r="A5" s="59"/>
      <c r="B5" s="59"/>
      <c r="C5" s="60" t="s">
        <v>201</v>
      </c>
      <c r="D5" s="61"/>
      <c r="E5" s="61"/>
      <c r="F5" s="61"/>
    </row>
    <row r="6" spans="1:6" ht="18.75">
      <c r="A6" s="59"/>
      <c r="B6" s="59"/>
      <c r="C6" s="59"/>
      <c r="D6" s="59"/>
      <c r="E6" s="59"/>
      <c r="F6" s="59"/>
    </row>
    <row r="7" spans="1:6" ht="18.75">
      <c r="A7" s="62"/>
      <c r="B7" s="59"/>
      <c r="C7" s="59"/>
      <c r="D7" s="59"/>
      <c r="E7" s="59"/>
      <c r="F7" s="59"/>
    </row>
    <row r="8" spans="1:6" ht="18.75">
      <c r="A8" s="62"/>
      <c r="B8" s="59"/>
      <c r="C8" s="59"/>
      <c r="D8" s="59"/>
      <c r="E8" s="59"/>
      <c r="F8" s="63" t="s">
        <v>33</v>
      </c>
    </row>
    <row r="9" spans="1:6" ht="18.75">
      <c r="A9" s="62"/>
      <c r="B9" s="64" t="s">
        <v>202</v>
      </c>
      <c r="C9" s="65" t="s">
        <v>203</v>
      </c>
      <c r="D9" s="66" t="s">
        <v>204</v>
      </c>
      <c r="E9" s="66"/>
      <c r="F9" s="67"/>
    </row>
    <row r="10" spans="1:6" ht="18.75">
      <c r="A10" s="62"/>
      <c r="B10" s="68"/>
      <c r="C10" s="69"/>
      <c r="D10" s="70" t="s">
        <v>205</v>
      </c>
      <c r="E10" s="71"/>
      <c r="F10" s="71"/>
    </row>
    <row r="11" spans="1:6" ht="18.75">
      <c r="A11" s="62"/>
      <c r="B11" s="68"/>
      <c r="C11" s="72"/>
      <c r="D11" s="66" t="s">
        <v>206</v>
      </c>
      <c r="E11" s="73"/>
      <c r="F11" s="73"/>
    </row>
    <row r="12" spans="1:6" ht="18.75">
      <c r="A12" s="62"/>
      <c r="B12" s="68"/>
      <c r="C12" s="72"/>
      <c r="D12" s="73"/>
      <c r="E12" s="73"/>
      <c r="F12" s="73"/>
    </row>
    <row r="13" spans="1:6" ht="18.75">
      <c r="A13" s="62"/>
      <c r="B13" s="68"/>
      <c r="C13" s="74"/>
      <c r="D13" s="73"/>
      <c r="E13" s="73"/>
      <c r="F13" s="73"/>
    </row>
    <row r="14" spans="1:6" ht="18.75">
      <c r="A14" s="75"/>
      <c r="B14" s="76">
        <v>1</v>
      </c>
      <c r="C14" s="77" t="s">
        <v>207</v>
      </c>
      <c r="D14" s="78">
        <v>20.5</v>
      </c>
      <c r="E14" s="68"/>
      <c r="F14" s="68"/>
    </row>
    <row r="15" spans="1:6" ht="18.75">
      <c r="A15" s="75"/>
      <c r="B15" s="76">
        <v>2</v>
      </c>
      <c r="C15" s="77" t="s">
        <v>208</v>
      </c>
      <c r="D15" s="78">
        <v>20.3</v>
      </c>
      <c r="E15" s="68"/>
      <c r="F15" s="68"/>
    </row>
    <row r="16" spans="1:6" ht="18.75">
      <c r="A16" s="75"/>
      <c r="B16" s="76">
        <v>3</v>
      </c>
      <c r="C16" s="77" t="s">
        <v>209</v>
      </c>
      <c r="D16" s="78">
        <v>40</v>
      </c>
      <c r="E16" s="68"/>
      <c r="F16" s="68"/>
    </row>
    <row r="17" spans="1:6" ht="18.75">
      <c r="A17" s="75"/>
      <c r="B17" s="79"/>
      <c r="C17" s="80" t="s">
        <v>59</v>
      </c>
      <c r="D17" s="81">
        <f>SUM(D14:D16)</f>
        <v>80.8</v>
      </c>
      <c r="E17" s="68"/>
      <c r="F17" s="68"/>
    </row>
    <row r="18" spans="1:6" ht="18.75">
      <c r="A18" s="82"/>
      <c r="B18" s="59"/>
      <c r="C18" s="59"/>
      <c r="D18" s="59"/>
      <c r="E18" s="59"/>
      <c r="F18" s="59"/>
    </row>
    <row r="19" spans="1:6" ht="18.75">
      <c r="A19" s="82"/>
      <c r="B19" s="83" t="s">
        <v>210</v>
      </c>
      <c r="C19" s="84"/>
      <c r="D19" s="84"/>
      <c r="E19" s="59"/>
      <c r="F19" s="59" t="s">
        <v>36</v>
      </c>
    </row>
    <row r="20" spans="1:6" ht="18.75">
      <c r="A20" s="82"/>
      <c r="B20" s="59"/>
      <c r="C20" s="59"/>
      <c r="D20" s="59"/>
      <c r="E20" s="59"/>
      <c r="F20" s="59"/>
    </row>
    <row r="21" spans="1:6" ht="18">
      <c r="A21" s="82"/>
      <c r="B21" s="85"/>
      <c r="C21" s="85"/>
      <c r="D21" s="85"/>
      <c r="E21" s="23"/>
      <c r="F21" s="23"/>
    </row>
  </sheetData>
  <sheetProtection/>
  <mergeCells count="11">
    <mergeCell ref="D14:F14"/>
    <mergeCell ref="D15:F15"/>
    <mergeCell ref="D16:F16"/>
    <mergeCell ref="D17:F17"/>
    <mergeCell ref="B19:D19"/>
    <mergeCell ref="C5:F5"/>
    <mergeCell ref="B9:B13"/>
    <mergeCell ref="C9:C13"/>
    <mergeCell ref="D9:F9"/>
    <mergeCell ref="D10:F10"/>
    <mergeCell ref="D11:F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I7" sqref="I7"/>
    </sheetView>
  </sheetViews>
  <sheetFormatPr defaultColWidth="9.00390625" defaultRowHeight="12.75"/>
  <cols>
    <col min="1" max="1" width="13.00390625" style="0" customWidth="1"/>
    <col min="2" max="2" width="12.00390625" style="0" customWidth="1"/>
    <col min="3" max="3" width="13.75390625" style="0" customWidth="1"/>
    <col min="4" max="4" width="41.625" style="0" customWidth="1"/>
    <col min="5" max="5" width="38.625" style="0" customWidth="1"/>
    <col min="6" max="9" width="18.125" style="0" customWidth="1"/>
  </cols>
  <sheetData>
    <row r="1" spans="1:9" ht="12.75" customHeight="1">
      <c r="A1" s="86"/>
      <c r="B1" s="86"/>
      <c r="C1" s="86"/>
      <c r="D1" s="86"/>
      <c r="E1" s="86"/>
      <c r="F1" s="86"/>
      <c r="G1" s="86"/>
      <c r="H1" s="86"/>
      <c r="I1" s="86"/>
    </row>
    <row r="2" spans="1:9" ht="48" customHeight="1">
      <c r="A2" s="87"/>
      <c r="B2" s="87"/>
      <c r="C2" s="87"/>
      <c r="D2" s="87"/>
      <c r="E2" s="87"/>
      <c r="F2" s="88" t="s">
        <v>211</v>
      </c>
      <c r="G2" s="88"/>
      <c r="H2" s="88"/>
      <c r="I2" s="88"/>
    </row>
    <row r="3" spans="1:9" ht="36" customHeight="1">
      <c r="A3" s="87"/>
      <c r="B3" s="87"/>
      <c r="C3" s="87"/>
      <c r="D3" s="87"/>
      <c r="E3" s="87"/>
      <c r="F3" s="88" t="s">
        <v>41</v>
      </c>
      <c r="G3" s="89"/>
      <c r="H3" s="89"/>
      <c r="I3" s="90"/>
    </row>
    <row r="4" spans="1:9" ht="42.75" customHeight="1">
      <c r="A4" s="91" t="s">
        <v>212</v>
      </c>
      <c r="B4" s="92"/>
      <c r="C4" s="92"/>
      <c r="D4" s="92"/>
      <c r="E4" s="92"/>
      <c r="F4" s="92"/>
      <c r="G4" s="92"/>
      <c r="H4" s="92"/>
      <c r="I4" s="92"/>
    </row>
    <row r="5" spans="1:9" ht="18.75">
      <c r="A5" s="93"/>
      <c r="B5" s="94"/>
      <c r="C5" s="94"/>
      <c r="D5" s="94"/>
      <c r="E5" s="95"/>
      <c r="F5" s="95"/>
      <c r="G5" s="96"/>
      <c r="H5" s="95"/>
      <c r="I5" s="97" t="s">
        <v>213</v>
      </c>
    </row>
    <row r="6" spans="1:9" ht="99.75">
      <c r="A6" s="98" t="s">
        <v>214</v>
      </c>
      <c r="B6" s="98" t="s">
        <v>215</v>
      </c>
      <c r="C6" s="98" t="s">
        <v>216</v>
      </c>
      <c r="D6" s="99" t="s">
        <v>217</v>
      </c>
      <c r="E6" s="100" t="s">
        <v>218</v>
      </c>
      <c r="F6" s="100" t="s">
        <v>219</v>
      </c>
      <c r="G6" s="100" t="s">
        <v>220</v>
      </c>
      <c r="H6" s="100" t="s">
        <v>221</v>
      </c>
      <c r="I6" s="100" t="s">
        <v>222</v>
      </c>
    </row>
    <row r="7" spans="1:9" ht="89.25">
      <c r="A7" s="41" t="s">
        <v>77</v>
      </c>
      <c r="B7" s="42"/>
      <c r="C7" s="43"/>
      <c r="D7" s="44" t="s">
        <v>78</v>
      </c>
      <c r="E7" s="100"/>
      <c r="F7" s="101">
        <v>20</v>
      </c>
      <c r="G7" s="100"/>
      <c r="H7" s="100"/>
      <c r="I7" s="101">
        <v>20</v>
      </c>
    </row>
    <row r="8" spans="1:9" ht="89.25">
      <c r="A8" s="41" t="s">
        <v>79</v>
      </c>
      <c r="B8" s="42"/>
      <c r="C8" s="43"/>
      <c r="D8" s="44" t="s">
        <v>78</v>
      </c>
      <c r="E8" s="100"/>
      <c r="F8" s="100"/>
      <c r="G8" s="100"/>
      <c r="H8" s="100"/>
      <c r="I8" s="100"/>
    </row>
    <row r="9" spans="1:9" ht="25.5">
      <c r="A9" s="102" t="s">
        <v>80</v>
      </c>
      <c r="B9" s="102" t="s">
        <v>81</v>
      </c>
      <c r="C9" s="103" t="s">
        <v>82</v>
      </c>
      <c r="D9" s="104" t="s">
        <v>83</v>
      </c>
      <c r="E9" s="100"/>
      <c r="F9" s="105">
        <v>19.24</v>
      </c>
      <c r="G9" s="100"/>
      <c r="H9" s="100"/>
      <c r="I9" s="105">
        <v>19.24</v>
      </c>
    </row>
    <row r="10" spans="1:9" ht="25.5">
      <c r="A10" s="41" t="s">
        <v>98</v>
      </c>
      <c r="B10" s="41" t="s">
        <v>99</v>
      </c>
      <c r="C10" s="43"/>
      <c r="D10" s="44" t="s">
        <v>100</v>
      </c>
      <c r="E10" s="100"/>
      <c r="F10" s="105"/>
      <c r="G10" s="100"/>
      <c r="H10" s="100"/>
      <c r="I10" s="105"/>
    </row>
    <row r="11" spans="1:9" ht="25.5">
      <c r="A11" s="48" t="s">
        <v>101</v>
      </c>
      <c r="B11" s="48" t="s">
        <v>102</v>
      </c>
      <c r="C11" s="49" t="s">
        <v>103</v>
      </c>
      <c r="D11" s="50" t="s">
        <v>104</v>
      </c>
      <c r="E11" s="106" t="s">
        <v>223</v>
      </c>
      <c r="F11" s="101">
        <v>20</v>
      </c>
      <c r="G11" s="100"/>
      <c r="H11" s="100"/>
      <c r="I11" s="101">
        <v>20</v>
      </c>
    </row>
    <row r="12" spans="1:9" ht="25.5">
      <c r="A12" s="41" t="s">
        <v>111</v>
      </c>
      <c r="B12" s="41" t="s">
        <v>112</v>
      </c>
      <c r="C12" s="43"/>
      <c r="D12" s="44" t="s">
        <v>113</v>
      </c>
      <c r="E12" s="100"/>
      <c r="F12" s="105"/>
      <c r="G12" s="100"/>
      <c r="H12" s="100"/>
      <c r="I12" s="105"/>
    </row>
    <row r="13" spans="1:9" ht="25.5">
      <c r="A13" s="48" t="s">
        <v>114</v>
      </c>
      <c r="B13" s="48" t="s">
        <v>115</v>
      </c>
      <c r="C13" s="49" t="s">
        <v>116</v>
      </c>
      <c r="D13" s="50" t="s">
        <v>117</v>
      </c>
      <c r="E13" s="106" t="s">
        <v>223</v>
      </c>
      <c r="F13" s="107">
        <v>-19.24</v>
      </c>
      <c r="G13" s="100"/>
      <c r="H13" s="100"/>
      <c r="I13" s="107">
        <v>-19.24</v>
      </c>
    </row>
    <row r="14" spans="1:9" ht="12.75">
      <c r="A14" s="108" t="s">
        <v>118</v>
      </c>
      <c r="B14" s="109"/>
      <c r="C14" s="110"/>
      <c r="D14" s="111" t="s">
        <v>119</v>
      </c>
      <c r="E14" s="112"/>
      <c r="F14" s="113">
        <v>-45.91</v>
      </c>
      <c r="G14" s="112"/>
      <c r="H14" s="112"/>
      <c r="I14" s="113">
        <v>-45.91</v>
      </c>
    </row>
    <row r="15" spans="1:9" ht="12.75">
      <c r="A15" s="108" t="s">
        <v>120</v>
      </c>
      <c r="B15" s="109"/>
      <c r="C15" s="110"/>
      <c r="D15" s="111" t="s">
        <v>119</v>
      </c>
      <c r="E15" s="114"/>
      <c r="F15" s="115"/>
      <c r="G15" s="114"/>
      <c r="H15" s="114"/>
      <c r="I15" s="115"/>
    </row>
    <row r="16" spans="1:9" ht="25.5">
      <c r="A16" s="41" t="s">
        <v>133</v>
      </c>
      <c r="B16" s="41" t="s">
        <v>134</v>
      </c>
      <c r="C16" s="43"/>
      <c r="D16" s="44" t="s">
        <v>135</v>
      </c>
      <c r="E16" s="106"/>
      <c r="F16" s="116"/>
      <c r="G16" s="114"/>
      <c r="H16" s="114"/>
      <c r="I16" s="116"/>
    </row>
    <row r="17" spans="1:9" ht="25.5">
      <c r="A17" s="48" t="s">
        <v>136</v>
      </c>
      <c r="B17" s="48" t="s">
        <v>137</v>
      </c>
      <c r="C17" s="49" t="s">
        <v>131</v>
      </c>
      <c r="D17" s="50" t="s">
        <v>138</v>
      </c>
      <c r="E17" s="106" t="s">
        <v>223</v>
      </c>
      <c r="F17" s="116">
        <v>-21.52</v>
      </c>
      <c r="G17" s="114"/>
      <c r="H17" s="114"/>
      <c r="I17" s="116">
        <v>-21.52</v>
      </c>
    </row>
    <row r="18" spans="1:9" ht="25.5">
      <c r="A18" s="117" t="s">
        <v>145</v>
      </c>
      <c r="B18" s="117" t="s">
        <v>146</v>
      </c>
      <c r="C18" s="118"/>
      <c r="D18" s="119" t="s">
        <v>147</v>
      </c>
      <c r="E18" s="106"/>
      <c r="F18" s="116"/>
      <c r="G18" s="114"/>
      <c r="H18" s="114"/>
      <c r="I18" s="116"/>
    </row>
    <row r="19" spans="1:9" ht="38.25">
      <c r="A19" s="120" t="s">
        <v>148</v>
      </c>
      <c r="B19" s="120" t="s">
        <v>149</v>
      </c>
      <c r="C19" s="121" t="s">
        <v>150</v>
      </c>
      <c r="D19" s="122" t="s">
        <v>151</v>
      </c>
      <c r="E19" s="106" t="s">
        <v>223</v>
      </c>
      <c r="F19" s="116">
        <v>-24.6</v>
      </c>
      <c r="G19" s="114"/>
      <c r="H19" s="114"/>
      <c r="I19" s="116">
        <v>-24.6</v>
      </c>
    </row>
    <row r="20" spans="1:9" ht="12.75">
      <c r="A20" s="41" t="s">
        <v>152</v>
      </c>
      <c r="B20" s="41" t="s">
        <v>153</v>
      </c>
      <c r="C20" s="43"/>
      <c r="D20" s="44" t="s">
        <v>154</v>
      </c>
      <c r="E20" s="44"/>
      <c r="F20" s="116"/>
      <c r="G20" s="114"/>
      <c r="H20" s="114"/>
      <c r="I20" s="116"/>
    </row>
    <row r="21" spans="1:9" ht="38.25">
      <c r="A21" s="48" t="s">
        <v>155</v>
      </c>
      <c r="B21" s="48" t="s">
        <v>156</v>
      </c>
      <c r="C21" s="49" t="s">
        <v>157</v>
      </c>
      <c r="D21" s="50" t="s">
        <v>158</v>
      </c>
      <c r="E21" s="106" t="s">
        <v>223</v>
      </c>
      <c r="F21" s="116">
        <v>0.21</v>
      </c>
      <c r="G21" s="114"/>
      <c r="H21" s="114"/>
      <c r="I21" s="116">
        <v>0.21</v>
      </c>
    </row>
    <row r="22" spans="1:9" ht="25.5">
      <c r="A22" s="117" t="s">
        <v>188</v>
      </c>
      <c r="B22" s="123"/>
      <c r="C22" s="118"/>
      <c r="D22" s="119" t="s">
        <v>189</v>
      </c>
      <c r="E22" s="106"/>
      <c r="F22" s="115">
        <v>-1.6</v>
      </c>
      <c r="G22" s="124"/>
      <c r="H22" s="124"/>
      <c r="I22" s="115">
        <v>-1.6</v>
      </c>
    </row>
    <row r="23" spans="1:9" ht="25.5">
      <c r="A23" s="117" t="s">
        <v>190</v>
      </c>
      <c r="B23" s="123"/>
      <c r="C23" s="118"/>
      <c r="D23" s="119" t="s">
        <v>189</v>
      </c>
      <c r="E23" s="106"/>
      <c r="F23" s="116"/>
      <c r="G23" s="124"/>
      <c r="H23" s="124"/>
      <c r="I23" s="116"/>
    </row>
    <row r="24" spans="1:9" ht="38.25">
      <c r="A24" s="125" t="s">
        <v>194</v>
      </c>
      <c r="B24" s="125" t="s">
        <v>195</v>
      </c>
      <c r="C24" s="126" t="s">
        <v>74</v>
      </c>
      <c r="D24" s="127" t="s">
        <v>196</v>
      </c>
      <c r="E24" s="106" t="s">
        <v>223</v>
      </c>
      <c r="F24" s="128">
        <v>-1.6</v>
      </c>
      <c r="G24" s="129"/>
      <c r="H24" s="129"/>
      <c r="I24" s="128">
        <v>-1.6</v>
      </c>
    </row>
    <row r="25" spans="1:9" ht="12.75">
      <c r="A25" s="130"/>
      <c r="B25" s="130"/>
      <c r="C25" s="130"/>
      <c r="D25" s="131" t="s">
        <v>3</v>
      </c>
      <c r="E25" s="130"/>
      <c r="F25" s="132">
        <f>F7+F14+F22</f>
        <v>-27.509999999999998</v>
      </c>
      <c r="G25" s="131"/>
      <c r="H25" s="131"/>
      <c r="I25" s="132">
        <f>I7+I14+I22</f>
        <v>-27.509999999999998</v>
      </c>
    </row>
    <row r="26" spans="1:9" ht="18" customHeight="1">
      <c r="A26" s="133" t="s">
        <v>224</v>
      </c>
      <c r="B26" s="134"/>
      <c r="C26" s="134"/>
      <c r="D26" s="134"/>
      <c r="E26" s="134"/>
      <c r="F26" s="134"/>
      <c r="G26" s="134"/>
      <c r="H26" s="134"/>
      <c r="I26" s="134"/>
    </row>
  </sheetData>
  <sheetProtection/>
  <mergeCells count="5">
    <mergeCell ref="A1:I1"/>
    <mergeCell ref="F2:I2"/>
    <mergeCell ref="F3:H3"/>
    <mergeCell ref="A4:I4"/>
    <mergeCell ref="A26:I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6">
      <selection activeCell="L12" sqref="L12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6.25390625" style="0" customWidth="1"/>
    <col min="5" max="5" width="38.625" style="0" customWidth="1"/>
    <col min="6" max="8" width="18.125" style="0" customWidth="1"/>
    <col min="9" max="9" width="3.75390625" style="0" customWidth="1"/>
  </cols>
  <sheetData>
    <row r="1" spans="1:16" ht="15.75">
      <c r="A1" s="135"/>
      <c r="B1" s="135"/>
      <c r="C1" s="135"/>
      <c r="D1" s="135"/>
      <c r="E1" s="135"/>
      <c r="F1" s="135"/>
      <c r="G1" s="135"/>
      <c r="H1" s="135"/>
      <c r="I1" s="136"/>
      <c r="J1" s="136"/>
      <c r="K1" s="136"/>
      <c r="L1" s="136"/>
      <c r="M1" s="136"/>
      <c r="N1" s="136"/>
      <c r="O1" s="136"/>
      <c r="P1" s="136"/>
    </row>
    <row r="2" spans="1:16" ht="57" customHeight="1">
      <c r="A2" s="87"/>
      <c r="B2" s="87"/>
      <c r="C2" s="87"/>
      <c r="D2" s="137"/>
      <c r="E2" s="137"/>
      <c r="F2" s="88" t="s">
        <v>225</v>
      </c>
      <c r="G2" s="88"/>
      <c r="H2" s="88"/>
      <c r="I2" s="138"/>
      <c r="J2" s="138"/>
      <c r="K2" s="138"/>
      <c r="L2" s="138"/>
      <c r="M2" s="138"/>
      <c r="N2" s="138"/>
      <c r="O2" s="138"/>
      <c r="P2" s="138"/>
    </row>
    <row r="3" spans="1:16" ht="24.75" customHeight="1">
      <c r="A3" s="87"/>
      <c r="B3" s="87"/>
      <c r="C3" s="87"/>
      <c r="D3" s="137"/>
      <c r="E3" s="137"/>
      <c r="F3" s="88" t="s">
        <v>226</v>
      </c>
      <c r="G3" s="88"/>
      <c r="H3" s="88"/>
      <c r="I3" s="138"/>
      <c r="J3" s="138"/>
      <c r="K3" s="138"/>
      <c r="L3" s="138"/>
      <c r="M3" s="138"/>
      <c r="N3" s="138"/>
      <c r="O3" s="138"/>
      <c r="P3" s="138"/>
    </row>
    <row r="4" spans="1:16" ht="18.75">
      <c r="A4" s="91" t="s">
        <v>227</v>
      </c>
      <c r="B4" s="139"/>
      <c r="C4" s="139"/>
      <c r="D4" s="139"/>
      <c r="E4" s="139"/>
      <c r="F4" s="139"/>
      <c r="G4" s="139"/>
      <c r="H4" s="139"/>
      <c r="I4" s="138"/>
      <c r="J4" s="138"/>
      <c r="K4" s="138"/>
      <c r="L4" s="138"/>
      <c r="M4" s="138"/>
      <c r="N4" s="138"/>
      <c r="O4" s="138"/>
      <c r="P4" s="138"/>
    </row>
    <row r="5" spans="1:16" ht="18.75">
      <c r="A5" s="140"/>
      <c r="B5" s="95"/>
      <c r="C5" s="95"/>
      <c r="D5" s="141"/>
      <c r="E5" s="141"/>
      <c r="F5" s="141"/>
      <c r="G5" s="142"/>
      <c r="H5" s="143" t="s">
        <v>213</v>
      </c>
      <c r="I5" s="138"/>
      <c r="J5" s="138"/>
      <c r="K5" s="138"/>
      <c r="L5" s="138"/>
      <c r="M5" s="138"/>
      <c r="N5" s="138"/>
      <c r="O5" s="138"/>
      <c r="P5" s="138"/>
    </row>
    <row r="6" spans="1:16" ht="79.5">
      <c r="A6" s="98" t="s">
        <v>214</v>
      </c>
      <c r="B6" s="98" t="s">
        <v>215</v>
      </c>
      <c r="C6" s="98" t="s">
        <v>216</v>
      </c>
      <c r="D6" s="98" t="s">
        <v>217</v>
      </c>
      <c r="E6" s="100" t="s">
        <v>228</v>
      </c>
      <c r="F6" s="144" t="s">
        <v>4</v>
      </c>
      <c r="G6" s="100" t="s">
        <v>5</v>
      </c>
      <c r="H6" s="100" t="s">
        <v>229</v>
      </c>
      <c r="I6" s="145"/>
      <c r="J6" s="145"/>
      <c r="K6" s="145"/>
      <c r="L6" s="145"/>
      <c r="M6" s="145"/>
      <c r="N6" s="145"/>
      <c r="O6" s="145"/>
      <c r="P6" s="145"/>
    </row>
    <row r="7" spans="1:16" ht="15.75">
      <c r="A7" s="146" t="s">
        <v>66</v>
      </c>
      <c r="B7" s="98"/>
      <c r="C7" s="98"/>
      <c r="D7" s="147" t="s">
        <v>67</v>
      </c>
      <c r="E7" s="100"/>
      <c r="F7" s="148">
        <v>1.5</v>
      </c>
      <c r="G7" s="149"/>
      <c r="H7" s="149">
        <f>F7</f>
        <v>1.5</v>
      </c>
      <c r="I7" s="145"/>
      <c r="J7" s="145"/>
      <c r="K7" s="145"/>
      <c r="L7" s="145"/>
      <c r="M7" s="145"/>
      <c r="N7" s="145"/>
      <c r="O7" s="145"/>
      <c r="P7" s="145"/>
    </row>
    <row r="8" spans="1:16" ht="28.5">
      <c r="A8" s="146" t="s">
        <v>68</v>
      </c>
      <c r="B8" s="98"/>
      <c r="C8" s="98"/>
      <c r="D8" s="147" t="s">
        <v>230</v>
      </c>
      <c r="E8" s="100"/>
      <c r="F8" s="148"/>
      <c r="G8" s="149"/>
      <c r="H8" s="149"/>
      <c r="I8" s="145"/>
      <c r="J8" s="145"/>
      <c r="K8" s="145"/>
      <c r="L8" s="145"/>
      <c r="M8" s="145"/>
      <c r="N8" s="145"/>
      <c r="O8" s="145"/>
      <c r="P8" s="145"/>
    </row>
    <row r="9" spans="1:16" ht="25.5">
      <c r="A9" s="150" t="s">
        <v>73</v>
      </c>
      <c r="B9" s="150" t="s">
        <v>74</v>
      </c>
      <c r="C9" s="150" t="s">
        <v>75</v>
      </c>
      <c r="D9" s="104" t="s">
        <v>76</v>
      </c>
      <c r="E9" s="151" t="s">
        <v>231</v>
      </c>
      <c r="F9" s="152">
        <v>1.5</v>
      </c>
      <c r="G9" s="153"/>
      <c r="H9" s="149">
        <f>F9</f>
        <v>1.5</v>
      </c>
      <c r="I9" s="145"/>
      <c r="J9" s="145"/>
      <c r="K9" s="145"/>
      <c r="L9" s="145"/>
      <c r="M9" s="145"/>
      <c r="N9" s="145"/>
      <c r="O9" s="145"/>
      <c r="P9" s="145"/>
    </row>
    <row r="10" spans="1:16" ht="28.5">
      <c r="A10" s="146" t="s">
        <v>77</v>
      </c>
      <c r="B10" s="146"/>
      <c r="C10" s="98"/>
      <c r="D10" s="147" t="s">
        <v>232</v>
      </c>
      <c r="E10" s="151"/>
      <c r="F10" s="148">
        <v>-238</v>
      </c>
      <c r="G10" s="149">
        <v>39.24</v>
      </c>
      <c r="H10" s="149">
        <v>-198.76</v>
      </c>
      <c r="I10" s="145"/>
      <c r="J10" s="145"/>
      <c r="K10" s="145"/>
      <c r="L10" s="145"/>
      <c r="M10" s="145"/>
      <c r="N10" s="145"/>
      <c r="O10" s="145"/>
      <c r="P10" s="145"/>
    </row>
    <row r="11" spans="1:16" ht="28.5">
      <c r="A11" s="146" t="s">
        <v>79</v>
      </c>
      <c r="B11" s="98"/>
      <c r="C11" s="98"/>
      <c r="D11" s="147" t="s">
        <v>232</v>
      </c>
      <c r="E11" s="151"/>
      <c r="F11" s="148"/>
      <c r="G11" s="149"/>
      <c r="H11" s="149"/>
      <c r="I11" s="145"/>
      <c r="J11" s="145"/>
      <c r="K11" s="145"/>
      <c r="L11" s="145"/>
      <c r="M11" s="145"/>
      <c r="N11" s="145"/>
      <c r="O11" s="145"/>
      <c r="P11" s="145"/>
    </row>
    <row r="12" spans="1:16" ht="38.25">
      <c r="A12" s="48" t="s">
        <v>87</v>
      </c>
      <c r="B12" s="48" t="s">
        <v>88</v>
      </c>
      <c r="C12" s="49" t="s">
        <v>89</v>
      </c>
      <c r="D12" s="50" t="s">
        <v>90</v>
      </c>
      <c r="E12" s="151" t="s">
        <v>233</v>
      </c>
      <c r="F12" s="152">
        <v>-200</v>
      </c>
      <c r="G12" s="149"/>
      <c r="H12" s="149">
        <v>340</v>
      </c>
      <c r="I12" s="145"/>
      <c r="J12" s="145"/>
      <c r="K12" s="145"/>
      <c r="L12" s="145"/>
      <c r="M12" s="145"/>
      <c r="N12" s="145"/>
      <c r="O12" s="145"/>
      <c r="P12" s="145"/>
    </row>
    <row r="13" spans="1:16" ht="38.25">
      <c r="A13" s="154" t="s">
        <v>80</v>
      </c>
      <c r="B13" s="154" t="s">
        <v>81</v>
      </c>
      <c r="C13" s="155" t="s">
        <v>82</v>
      </c>
      <c r="D13" s="104" t="s">
        <v>83</v>
      </c>
      <c r="E13" s="156" t="s">
        <v>234</v>
      </c>
      <c r="F13" s="152"/>
      <c r="G13" s="153">
        <v>19.24</v>
      </c>
      <c r="H13" s="149">
        <f>F13+G13</f>
        <v>19.24</v>
      </c>
      <c r="I13" s="145"/>
      <c r="J13" s="145"/>
      <c r="K13" s="145"/>
      <c r="L13" s="145"/>
      <c r="M13" s="145"/>
      <c r="N13" s="145"/>
      <c r="O13" s="145"/>
      <c r="P13" s="145"/>
    </row>
    <row r="14" spans="1:16" ht="38.25">
      <c r="A14" s="48" t="s">
        <v>94</v>
      </c>
      <c r="B14" s="48" t="s">
        <v>95</v>
      </c>
      <c r="C14" s="49" t="s">
        <v>96</v>
      </c>
      <c r="D14" s="50" t="s">
        <v>97</v>
      </c>
      <c r="E14" s="156" t="s">
        <v>235</v>
      </c>
      <c r="F14" s="152">
        <v>-58</v>
      </c>
      <c r="G14" s="153"/>
      <c r="H14" s="149">
        <f>F14+G14</f>
        <v>-58</v>
      </c>
      <c r="I14" s="145"/>
      <c r="J14" s="145"/>
      <c r="K14" s="145"/>
      <c r="L14" s="145"/>
      <c r="M14" s="145"/>
      <c r="N14" s="145"/>
      <c r="O14" s="145"/>
      <c r="P14" s="145"/>
    </row>
    <row r="15" spans="1:16" ht="25.5">
      <c r="A15" s="150" t="s">
        <v>101</v>
      </c>
      <c r="B15" s="157">
        <v>3112</v>
      </c>
      <c r="C15" s="157">
        <v>1040</v>
      </c>
      <c r="D15" s="158" t="s">
        <v>236</v>
      </c>
      <c r="E15" s="159" t="s">
        <v>237</v>
      </c>
      <c r="F15" s="152"/>
      <c r="G15" s="153">
        <v>20</v>
      </c>
      <c r="H15" s="149">
        <f>F15+G15</f>
        <v>20</v>
      </c>
      <c r="I15" s="145"/>
      <c r="J15" s="145"/>
      <c r="K15" s="145"/>
      <c r="L15" s="145"/>
      <c r="M15" s="145"/>
      <c r="N15" s="145"/>
      <c r="O15" s="145"/>
      <c r="P15" s="145"/>
    </row>
    <row r="16" spans="1:16" ht="15.75">
      <c r="A16" s="41" t="s">
        <v>118</v>
      </c>
      <c r="B16" s="42"/>
      <c r="C16" s="43"/>
      <c r="D16" s="44" t="s">
        <v>119</v>
      </c>
      <c r="E16" s="160"/>
      <c r="F16" s="152">
        <v>-1.53</v>
      </c>
      <c r="G16" s="153"/>
      <c r="H16" s="152">
        <v>-1.53</v>
      </c>
      <c r="I16" s="145"/>
      <c r="J16" s="145"/>
      <c r="K16" s="145"/>
      <c r="L16" s="145"/>
      <c r="M16" s="145"/>
      <c r="N16" s="145"/>
      <c r="O16" s="145"/>
      <c r="P16" s="145"/>
    </row>
    <row r="17" spans="1:16" ht="15.75">
      <c r="A17" s="41" t="s">
        <v>120</v>
      </c>
      <c r="B17" s="42"/>
      <c r="C17" s="43"/>
      <c r="D17" s="44" t="s">
        <v>119</v>
      </c>
      <c r="E17" s="160"/>
      <c r="F17" s="152"/>
      <c r="G17" s="153"/>
      <c r="H17" s="149"/>
      <c r="I17" s="145"/>
      <c r="J17" s="145"/>
      <c r="K17" s="145"/>
      <c r="L17" s="145"/>
      <c r="M17" s="145"/>
      <c r="N17" s="145"/>
      <c r="O17" s="145"/>
      <c r="P17" s="145"/>
    </row>
    <row r="18" spans="1:16" ht="63.75">
      <c r="A18" s="41" t="s">
        <v>142</v>
      </c>
      <c r="B18" s="41" t="s">
        <v>143</v>
      </c>
      <c r="C18" s="47" t="s">
        <v>103</v>
      </c>
      <c r="D18" s="44" t="s">
        <v>144</v>
      </c>
      <c r="E18" s="151" t="s">
        <v>238</v>
      </c>
      <c r="F18" s="152">
        <v>-1.53</v>
      </c>
      <c r="G18" s="153"/>
      <c r="H18" s="152">
        <v>-1.53</v>
      </c>
      <c r="I18" s="145"/>
      <c r="J18" s="145"/>
      <c r="K18" s="145"/>
      <c r="L18" s="145"/>
      <c r="M18" s="145"/>
      <c r="N18" s="145"/>
      <c r="O18" s="145"/>
      <c r="P18" s="145"/>
    </row>
    <row r="19" spans="1:16" ht="25.5">
      <c r="A19" s="41" t="s">
        <v>159</v>
      </c>
      <c r="B19" s="42"/>
      <c r="C19" s="43"/>
      <c r="D19" s="44" t="s">
        <v>160</v>
      </c>
      <c r="E19" s="161"/>
      <c r="F19" s="162">
        <v>19.01</v>
      </c>
      <c r="G19" s="162"/>
      <c r="H19" s="149">
        <f>F19+G19</f>
        <v>19.01</v>
      </c>
      <c r="I19" s="145"/>
      <c r="J19" s="145"/>
      <c r="K19" s="145"/>
      <c r="L19" s="145"/>
      <c r="M19" s="145"/>
      <c r="N19" s="145"/>
      <c r="O19" s="145"/>
      <c r="P19" s="145"/>
    </row>
    <row r="20" spans="1:16" ht="25.5">
      <c r="A20" s="41" t="s">
        <v>161</v>
      </c>
      <c r="B20" s="42"/>
      <c r="C20" s="43"/>
      <c r="D20" s="44" t="s">
        <v>160</v>
      </c>
      <c r="E20" s="161"/>
      <c r="F20" s="162"/>
      <c r="G20" s="162"/>
      <c r="H20" s="149"/>
      <c r="I20" s="145"/>
      <c r="J20" s="145"/>
      <c r="K20" s="145"/>
      <c r="L20" s="145"/>
      <c r="M20" s="145"/>
      <c r="N20" s="145"/>
      <c r="O20" s="145"/>
      <c r="P20" s="145"/>
    </row>
    <row r="21" spans="1:16" ht="38.25">
      <c r="A21" s="48" t="s">
        <v>171</v>
      </c>
      <c r="B21" s="48" t="s">
        <v>172</v>
      </c>
      <c r="C21" s="49" t="s">
        <v>126</v>
      </c>
      <c r="D21" s="50" t="s">
        <v>173</v>
      </c>
      <c r="E21" s="156" t="s">
        <v>239</v>
      </c>
      <c r="F21" s="163">
        <v>19.01</v>
      </c>
      <c r="G21" s="162"/>
      <c r="H21" s="149">
        <f>F21+G21</f>
        <v>19.01</v>
      </c>
      <c r="I21" s="145"/>
      <c r="J21" s="145"/>
      <c r="K21" s="145"/>
      <c r="L21" s="145"/>
      <c r="M21" s="145"/>
      <c r="N21" s="145"/>
      <c r="O21" s="145"/>
      <c r="P21" s="145"/>
    </row>
    <row r="22" spans="1:16" ht="28.5">
      <c r="A22" s="164" t="s">
        <v>188</v>
      </c>
      <c r="B22" s="100"/>
      <c r="C22" s="164"/>
      <c r="D22" s="165" t="s">
        <v>240</v>
      </c>
      <c r="E22" s="151"/>
      <c r="F22" s="162">
        <v>-12.4</v>
      </c>
      <c r="G22" s="162">
        <v>-1.6</v>
      </c>
      <c r="H22" s="149">
        <f>F22+G22</f>
        <v>-14</v>
      </c>
      <c r="I22" s="145"/>
      <c r="J22" s="145"/>
      <c r="K22" s="145"/>
      <c r="L22" s="145"/>
      <c r="M22" s="145"/>
      <c r="N22" s="145"/>
      <c r="O22" s="145"/>
      <c r="P22" s="145"/>
    </row>
    <row r="23" spans="1:16" ht="28.5">
      <c r="A23" s="164" t="s">
        <v>190</v>
      </c>
      <c r="B23" s="100"/>
      <c r="C23" s="164"/>
      <c r="D23" s="165" t="s">
        <v>240</v>
      </c>
      <c r="E23" s="166"/>
      <c r="F23" s="163"/>
      <c r="G23" s="163"/>
      <c r="H23" s="149"/>
      <c r="I23" s="145"/>
      <c r="J23" s="145"/>
      <c r="K23" s="145"/>
      <c r="L23" s="145"/>
      <c r="M23" s="145"/>
      <c r="N23" s="145"/>
      <c r="O23" s="145"/>
      <c r="P23" s="145"/>
    </row>
    <row r="24" spans="1:16" ht="51">
      <c r="A24" s="102" t="s">
        <v>194</v>
      </c>
      <c r="B24" s="102" t="s">
        <v>195</v>
      </c>
      <c r="C24" s="103" t="s">
        <v>74</v>
      </c>
      <c r="D24" s="104" t="s">
        <v>196</v>
      </c>
      <c r="E24" s="156" t="s">
        <v>241</v>
      </c>
      <c r="F24" s="163">
        <v>-14</v>
      </c>
      <c r="G24" s="163"/>
      <c r="H24" s="149">
        <f>F24+G24</f>
        <v>-14</v>
      </c>
      <c r="I24" s="145"/>
      <c r="J24" s="145"/>
      <c r="K24" s="145"/>
      <c r="L24" s="145"/>
      <c r="M24" s="145"/>
      <c r="N24" s="145"/>
      <c r="O24" s="145"/>
      <c r="P24" s="145"/>
    </row>
    <row r="25" spans="1:16" ht="63.75">
      <c r="A25" s="102" t="s">
        <v>194</v>
      </c>
      <c r="B25" s="102" t="s">
        <v>195</v>
      </c>
      <c r="C25" s="103" t="s">
        <v>74</v>
      </c>
      <c r="D25" s="104" t="s">
        <v>196</v>
      </c>
      <c r="E25" s="167" t="s">
        <v>242</v>
      </c>
      <c r="F25" s="163">
        <v>1.6</v>
      </c>
      <c r="G25" s="163">
        <v>-1.6</v>
      </c>
      <c r="H25" s="149">
        <f>F25+G25</f>
        <v>0</v>
      </c>
      <c r="I25" s="145"/>
      <c r="J25" s="145"/>
      <c r="K25" s="145"/>
      <c r="L25" s="145"/>
      <c r="M25" s="145"/>
      <c r="N25" s="145"/>
      <c r="O25" s="145"/>
      <c r="P25" s="145"/>
    </row>
    <row r="26" spans="1:16" ht="18.75">
      <c r="A26" s="168"/>
      <c r="B26" s="169"/>
      <c r="C26" s="168"/>
      <c r="D26" s="170" t="s">
        <v>243</v>
      </c>
      <c r="E26" s="171"/>
      <c r="F26" s="172">
        <f>F7+F10+F19+F22+F16</f>
        <v>-231.42000000000002</v>
      </c>
      <c r="G26" s="172">
        <f>G7+G10+G19+G22</f>
        <v>37.64</v>
      </c>
      <c r="H26" s="172">
        <f>H7+H10+H19+H22+H16</f>
        <v>-193.78</v>
      </c>
      <c r="I26" s="145"/>
      <c r="J26" s="145"/>
      <c r="K26" s="145"/>
      <c r="L26" s="145"/>
      <c r="M26" s="145"/>
      <c r="N26" s="145"/>
      <c r="O26" s="145"/>
      <c r="P26" s="145"/>
    </row>
    <row r="27" spans="1:16" ht="12.75">
      <c r="A27" s="87"/>
      <c r="B27" s="87"/>
      <c r="C27" s="87"/>
      <c r="D27" s="137"/>
      <c r="E27" s="137"/>
      <c r="F27" s="137"/>
      <c r="G27" s="137"/>
      <c r="H27" s="137"/>
      <c r="I27" s="138"/>
      <c r="J27" s="138"/>
      <c r="K27" s="138"/>
      <c r="L27" s="138"/>
      <c r="M27" s="138"/>
      <c r="N27" s="138"/>
      <c r="O27" s="138"/>
      <c r="P27" s="138"/>
    </row>
    <row r="28" spans="1:16" ht="12.75">
      <c r="A28" s="89"/>
      <c r="B28" s="89"/>
      <c r="C28" s="89"/>
      <c r="D28" s="89"/>
      <c r="E28" s="89"/>
      <c r="F28" s="89"/>
      <c r="G28" s="89"/>
      <c r="H28" s="89"/>
      <c r="I28" s="138"/>
      <c r="J28" s="138"/>
      <c r="K28" s="138"/>
      <c r="L28" s="138"/>
      <c r="M28" s="138"/>
      <c r="N28" s="138"/>
      <c r="O28" s="138"/>
      <c r="P28" s="138"/>
    </row>
    <row r="29" spans="1:16" ht="12.75">
      <c r="A29" s="133"/>
      <c r="B29" s="133"/>
      <c r="C29" s="133"/>
      <c r="D29" s="133"/>
      <c r="E29" s="133"/>
      <c r="F29" s="133"/>
      <c r="G29" s="133"/>
      <c r="H29" s="133"/>
      <c r="I29" s="173"/>
      <c r="J29" s="173"/>
      <c r="K29" s="173"/>
      <c r="L29" s="173"/>
      <c r="M29" s="173"/>
      <c r="N29" s="173"/>
      <c r="O29" s="173"/>
      <c r="P29" s="173"/>
    </row>
    <row r="30" spans="1:16" ht="15.75">
      <c r="A30" s="174" t="s">
        <v>244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</sheetData>
  <sheetProtection/>
  <mergeCells count="7">
    <mergeCell ref="A30:P30"/>
    <mergeCell ref="A1:H1"/>
    <mergeCell ref="F2:H2"/>
    <mergeCell ref="F3:H3"/>
    <mergeCell ref="A4:H4"/>
    <mergeCell ref="A28:H28"/>
    <mergeCell ref="A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cp:lastPrinted>2018-12-26T10:56:47Z</cp:lastPrinted>
  <dcterms:created xsi:type="dcterms:W3CDTF">2018-12-26T10:56:10Z</dcterms:created>
  <dcterms:modified xsi:type="dcterms:W3CDTF">2018-12-27T14:12:12Z</dcterms:modified>
  <cp:category/>
  <cp:version/>
  <cp:contentType/>
  <cp:contentStatus/>
</cp:coreProperties>
</file>