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20" windowHeight="113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<sst xmlns="http://schemas.openxmlformats.org/spreadsheetml/2006/main" count="314" uniqueCount="171">
  <si>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</si>
  <si>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</si>
  <si>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</si>
  <si>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</si>
  <si>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</si>
  <si>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</si>
  <si>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</si>
  <si>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</si>
  <si>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</si>
  <si>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</si>
  <si>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</si>
  <si>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</si>
  <si>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</si>
  <si>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</si>
  <si>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</si>
  <si>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</si>
  <si>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</si>
  <si>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Доходи районного бюджету на 2018 рік</t>
  </si>
  <si>
    <t>(зміни)</t>
  </si>
  <si>
    <t xml:space="preserve">7 скликання </t>
  </si>
  <si>
    <t>18.05.2018 № 371</t>
  </si>
  <si>
    <t>(тис.грн)</t>
  </si>
  <si>
    <t>Керуючий справами виконавчого апарату</t>
  </si>
  <si>
    <t xml:space="preserve">районної ради </t>
  </si>
  <si>
    <t>до рішення 19 сесії Чечельницької районної ради</t>
  </si>
  <si>
    <t>Г.М. Лисенко</t>
  </si>
  <si>
    <t>Додаток 2</t>
  </si>
  <si>
    <t>7 скликання</t>
  </si>
  <si>
    <t>Фінансування районного бюджету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</si>
  <si>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</si>
  <si>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</si>
  <si>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</si>
  <si>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</si>
  <si>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</si>
  <si>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</si>
  <si>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Керуючий справами виконавчого апарату </t>
  </si>
  <si>
    <t>районної ради</t>
  </si>
  <si>
    <t>Додаток 3</t>
  </si>
  <si>
    <t>до рішення 19 сесії  Чечельницької районної ради</t>
  </si>
  <si>
    <t>РОЗПОДІЛ</t>
  </si>
  <si>
    <t>видатків районного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</si>
  <si>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</si>
  <si>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</si>
  <si>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</si>
  <si>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</si>
  <si>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</si>
  <si>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</si>
  <si>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</si>
  <si>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</si>
  <si>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</si>
  <si>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</si>
  <si>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</si>
  <si>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</si>
  <si>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Чечельницька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</si>
  <si>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</si>
  <si>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</si>
  <si>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</si>
  <si>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</si>
  <si>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</si>
  <si>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0113190</t>
  </si>
  <si>
    <t>3190</t>
  </si>
  <si>
    <t>Соціальний захист ветеранів війни та праці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</si>
  <si>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</si>
  <si>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</si>
  <si>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</si>
  <si>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</si>
  <si>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0113240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</si>
  <si>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</si>
  <si>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</si>
  <si>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</si>
  <si>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</si>
  <si>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</si>
  <si>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</si>
  <si>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</si>
  <si>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</si>
  <si>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</si>
  <si>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</si>
  <si>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</si>
  <si>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</si>
  <si>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</si>
  <si>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</si>
  <si>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</si>
  <si>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</si>
  <si>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</si>
  <si>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</si>
  <si>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</si>
  <si>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</si>
  <si>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</si>
  <si>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</si>
  <si>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</si>
  <si>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</si>
  <si>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</si>
  <si>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</si>
  <si>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</si>
  <si>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</si>
  <si>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0213240</t>
  </si>
  <si>
    <t>0213242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</si>
  <si>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</si>
  <si>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</si>
  <si>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</si>
  <si>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</si>
  <si>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</si>
  <si>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</si>
  <si>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</si>
  <si>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</si>
  <si>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1150</t>
  </si>
  <si>
    <t>0990</t>
  </si>
  <si>
    <t>Методичне забезпечення діяльності навчальних закладів</t>
  </si>
  <si>
    <t>0800000</t>
  </si>
  <si>
    <t>Управління праці та соціального захисту населенння</t>
  </si>
  <si>
    <t>0810000</t>
  </si>
  <si>
    <t>0810180</t>
  </si>
  <si>
    <t>0813240</t>
  </si>
  <si>
    <t>0813242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</si>
  <si>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</si>
  <si>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</si>
  <si>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</si>
  <si>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</si>
  <si>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</si>
  <si>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</si>
  <si>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</si>
  <si>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</si>
  <si>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</si>
  <si>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</si>
  <si>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Керуючий справами виконавчого апарату районної ради</t>
  </si>
  <si>
    <t>Г.М.Лисенко</t>
  </si>
  <si>
    <t>Додаток 4</t>
  </si>
  <si>
    <t>до рішення 19 сесії Чечельницької районної  ради</t>
  </si>
  <si>
    <t>Показники міжбюджетних трансфертів між районним бюджетом та іншими бюджетами на 2018 рік (зміни)</t>
  </si>
  <si>
    <t>№ п/п</t>
  </si>
  <si>
    <t xml:space="preserve">Найменування адміністративно-териториальних одиниць </t>
  </si>
  <si>
    <t>Міжбюджетні трансферти</t>
  </si>
  <si>
    <t xml:space="preserve">Міжбюджетні трансферти, що отримуються до  районного бюджету з сільських та селищного бюджетів </t>
  </si>
  <si>
    <t>Інші субвенції загального фонду</t>
  </si>
  <si>
    <t>с.Каташин</t>
  </si>
  <si>
    <t xml:space="preserve">Керуючий справами виконавчого апарату районної ради </t>
  </si>
  <si>
    <t>Додаток  5
до рішення 19 сесії Чечельницької районної ради 7 скликання
18.05.2018 № 371</t>
  </si>
  <si>
    <t>Перелік об’єктів, видатки на які у  2018   році будуть проводитися за рахунок коштів бюджету розвитку(зміни)</t>
  </si>
  <si>
    <t>(тис. грн)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</si>
  <si>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</si>
  <si>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</si>
  <si>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</si>
  <si>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</si>
  <si>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</si>
  <si>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</si>
  <si>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</si>
  <si>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</si>
  <si>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</si>
  <si>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капітальні видатки </t>
  </si>
  <si>
    <t>Керуючий справами виконавчого апарату районної ради                                                                                                                                 Г.М. Лисенко</t>
  </si>
  <si>
    <t>Додаток 6</t>
  </si>
  <si>
    <t xml:space="preserve">до рішення 19 сесії Чечельницької </t>
  </si>
  <si>
    <t>районної ради 7 скликання</t>
  </si>
  <si>
    <t xml:space="preserve">Перелік місцевих (регіональних) програм, які фінансуватимуться за рахунок коштів
Чечельницького районного  бюджету  у 2018  році (зміни)
</t>
  </si>
  <si>
    <t>Найменування місцевої (регіональної) програми</t>
  </si>
  <si>
    <t>Разом загальний та спеціальний фонди</t>
  </si>
  <si>
    <t>Чечельницька районна рада(відповідальний виконавець)</t>
  </si>
  <si>
    <t>Районна програма надання матеріальної допомоги жителям Чечельницького району на 2018-2020 роки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</si>
  <si>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</si>
  <si>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2017-2021роки</t>
  </si>
  <si>
    <t>Чечельницька районна державна адміністрація</t>
  </si>
  <si>
    <t>Програма поліпшення медичного обслуговування населення Чечельницького району на 2017-2020 роки</t>
  </si>
  <si>
    <t>Районна програма інформатизації "Електронна Вінниччина"</t>
  </si>
  <si>
    <t xml:space="preserve">Районна програма забезпечення виконання рішень суду на 2018-2020 роки </t>
  </si>
  <si>
    <t xml:space="preserve">Районна цільова програма роботи з обдарованою молоддю на 2018-2022 роки  </t>
  </si>
  <si>
    <t>Районна комплексної програми соціальної підтримки  учасників антитерористичної операції та членів їх сімей на 2018-2022 роки</t>
  </si>
  <si>
    <t>Фінансове управління Чечельницької райдержадміністрації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</si>
  <si>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</si>
  <si>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>районна  програма збереження та охорони навколишнього природнього середовища в Чечельницькому районі на 2015-2020 роки</t>
  </si>
  <si>
    <t xml:space="preserve">Всього </t>
  </si>
  <si>
    <t xml:space="preserve">Керуючий справами виконавчого апарату районної ради                                                                Г.М. Лисенко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</si>
</sst>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1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172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172" fontId="24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4" xfId="0" applyNumberFormat="1" applyFont="1" applyFill="1" applyBorder="1" applyAlignment="1" applyProtection="1">
      <alignment horizontal="right" vertical="center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73" fontId="30" fillId="0" borderId="10" xfId="0" applyNumberFormat="1" applyFont="1" applyBorder="1" applyAlignment="1">
      <alignment horizontal="right" vertical="center" wrapText="1"/>
    </xf>
    <xf numFmtId="174" fontId="32" fillId="0" borderId="10" xfId="48" applyNumberFormat="1" applyFont="1" applyBorder="1" applyAlignment="1">
      <alignment vertical="top" wrapText="1"/>
      <protection/>
    </xf>
    <xf numFmtId="173" fontId="26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8" fillId="0" borderId="10" xfId="0" applyNumberFormat="1" applyFont="1" applyFill="1" applyBorder="1" applyAlignment="1" applyProtection="1">
      <alignment/>
      <protection/>
    </xf>
    <xf numFmtId="173" fontId="28" fillId="0" borderId="10" xfId="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33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vertical="center" wrapText="1"/>
      <protection/>
    </xf>
    <xf numFmtId="172" fontId="33" fillId="0" borderId="10" xfId="0" applyNumberFormat="1" applyFont="1" applyFill="1" applyBorder="1" applyAlignment="1" applyProtection="1">
      <alignment horizontal="center" vertical="center" wrapText="1"/>
      <protection/>
    </xf>
    <xf numFmtId="172" fontId="3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5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quotePrefix="1">
      <alignment vertical="center" wrapText="1"/>
    </xf>
    <xf numFmtId="174" fontId="32" fillId="0" borderId="10" xfId="48" applyNumberFormat="1" applyFont="1" applyBorder="1" applyAlignment="1">
      <alignment horizontal="center" vertical="center"/>
      <protection/>
    </xf>
    <xf numFmtId="172" fontId="34" fillId="0" borderId="10" xfId="48" applyNumberFormat="1" applyFont="1" applyBorder="1" applyAlignment="1">
      <alignment horizontal="center" vertical="top"/>
      <protection/>
    </xf>
    <xf numFmtId="172" fontId="32" fillId="0" borderId="10" xfId="48" applyNumberFormat="1" applyFont="1" applyBorder="1" applyAlignment="1">
      <alignment horizontal="center" vertical="top"/>
      <protection/>
    </xf>
    <xf numFmtId="174" fontId="32" fillId="0" borderId="10" xfId="48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 wrapText="1"/>
    </xf>
    <xf numFmtId="174" fontId="35" fillId="0" borderId="10" xfId="0" applyNumberFormat="1" applyFont="1" applyBorder="1" applyAlignment="1">
      <alignment vertical="justify"/>
    </xf>
    <xf numFmtId="172" fontId="23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3" fillId="34" borderId="0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D116" sqref="D11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24</v>
      </c>
    </row>
    <row r="3" ht="12.75">
      <c r="D3" t="s">
        <v>19</v>
      </c>
    </row>
    <row r="4" ht="12.75">
      <c r="D4" t="s">
        <v>20</v>
      </c>
    </row>
    <row r="5" spans="1:6" ht="12.75">
      <c r="A5" s="16" t="s">
        <v>17</v>
      </c>
      <c r="B5" s="17"/>
      <c r="C5" s="17"/>
      <c r="D5" s="17"/>
      <c r="E5" s="17"/>
      <c r="F5" s="17"/>
    </row>
    <row r="6" spans="3:6" ht="12.75">
      <c r="C6" t="s">
        <v>18</v>
      </c>
      <c r="F6" s="1" t="s">
        <v>21</v>
      </c>
    </row>
    <row r="7" spans="1:6" ht="12.75">
      <c r="A7" s="18" t="s">
        <v>1</v>
      </c>
      <c r="B7" s="18" t="s">
        <v>2</v>
      </c>
      <c r="C7" s="19" t="s">
        <v>3</v>
      </c>
      <c r="D7" s="18" t="s">
        <v>4</v>
      </c>
      <c r="E7" s="18" t="s">
        <v>5</v>
      </c>
      <c r="F7" s="18"/>
    </row>
    <row r="8" spans="1:6" ht="12.75">
      <c r="A8" s="18"/>
      <c r="B8" s="18"/>
      <c r="C8" s="18"/>
      <c r="D8" s="18"/>
      <c r="E8" s="18" t="s">
        <v>3</v>
      </c>
      <c r="F8" s="18" t="s">
        <v>6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10000000</v>
      </c>
      <c r="B11" s="5" t="s">
        <v>7</v>
      </c>
      <c r="C11" s="6">
        <f aca="true" t="shared" si="0" ref="C11:C20">D11+E11</f>
        <v>360</v>
      </c>
      <c r="D11" s="7">
        <v>360</v>
      </c>
      <c r="E11" s="7">
        <v>0</v>
      </c>
      <c r="F11" s="7">
        <v>0</v>
      </c>
    </row>
    <row r="12" spans="1:6" ht="38.25">
      <c r="A12" s="4">
        <v>11000000</v>
      </c>
      <c r="B12" s="5" t="s">
        <v>8</v>
      </c>
      <c r="C12" s="6">
        <f t="shared" si="0"/>
        <v>360</v>
      </c>
      <c r="D12" s="7">
        <v>360</v>
      </c>
      <c r="E12" s="7">
        <v>0</v>
      </c>
      <c r="F12" s="7">
        <v>0</v>
      </c>
    </row>
    <row r="13" spans="1:6" ht="12.75">
      <c r="A13" s="4">
        <v>11010000</v>
      </c>
      <c r="B13" s="5" t="s">
        <v>9</v>
      </c>
      <c r="C13" s="6">
        <f t="shared" si="0"/>
        <v>360</v>
      </c>
      <c r="D13" s="7">
        <v>360</v>
      </c>
      <c r="E13" s="7">
        <v>0</v>
      </c>
      <c r="F13" s="7">
        <v>0</v>
      </c>
    </row>
    <row r="14" spans="1:6" ht="51">
      <c r="A14" s="8">
        <v>11010400</v>
      </c>
      <c r="B14" s="9" t="s">
        <v>10</v>
      </c>
      <c r="C14" s="10">
        <f t="shared" si="0"/>
        <v>360</v>
      </c>
      <c r="D14" s="11">
        <v>360</v>
      </c>
      <c r="E14" s="11">
        <v>0</v>
      </c>
      <c r="F14" s="11">
        <v>0</v>
      </c>
    </row>
    <row r="15" spans="1:6" ht="12.75">
      <c r="A15" s="12" t="s">
        <v>11</v>
      </c>
      <c r="B15" s="13"/>
      <c r="C15" s="6">
        <f t="shared" si="0"/>
        <v>360</v>
      </c>
      <c r="D15" s="6">
        <v>360</v>
      </c>
      <c r="E15" s="6">
        <v>0</v>
      </c>
      <c r="F15" s="6">
        <v>0</v>
      </c>
    </row>
    <row r="16" spans="1:6" ht="12.75">
      <c r="A16" s="4">
        <v>40000000</v>
      </c>
      <c r="B16" s="5" t="s">
        <v>12</v>
      </c>
      <c r="C16" s="6">
        <f t="shared" si="0"/>
        <v>90</v>
      </c>
      <c r="D16" s="7">
        <v>90</v>
      </c>
      <c r="E16" s="7">
        <v>0</v>
      </c>
      <c r="F16" s="7">
        <v>0</v>
      </c>
    </row>
    <row r="17" spans="1:6" ht="12.75">
      <c r="A17" s="4">
        <v>41000000</v>
      </c>
      <c r="B17" s="5" t="s">
        <v>13</v>
      </c>
      <c r="C17" s="6">
        <f t="shared" si="0"/>
        <v>90</v>
      </c>
      <c r="D17" s="7">
        <v>90</v>
      </c>
      <c r="E17" s="7">
        <v>0</v>
      </c>
      <c r="F17" s="7">
        <v>0</v>
      </c>
    </row>
    <row r="18" spans="1:6" ht="25.5">
      <c r="A18" s="4">
        <v>41050000</v>
      </c>
      <c r="B18" s="5" t="s">
        <v>14</v>
      </c>
      <c r="C18" s="6">
        <f t="shared" si="0"/>
        <v>90</v>
      </c>
      <c r="D18" s="7">
        <v>90</v>
      </c>
      <c r="E18" s="7">
        <v>0</v>
      </c>
      <c r="F18" s="7">
        <v>0</v>
      </c>
    </row>
    <row r="19" spans="1:6" ht="12.75">
      <c r="A19" s="8">
        <v>41053900</v>
      </c>
      <c r="B19" s="9" t="s">
        <v>15</v>
      </c>
      <c r="C19" s="10">
        <f t="shared" si="0"/>
        <v>90</v>
      </c>
      <c r="D19" s="11">
        <v>90</v>
      </c>
      <c r="E19" s="11">
        <v>0</v>
      </c>
      <c r="F19" s="11">
        <v>0</v>
      </c>
    </row>
    <row r="20" spans="1:6" ht="12.75">
      <c r="A20" s="12" t="s">
        <v>16</v>
      </c>
      <c r="B20" s="13"/>
      <c r="C20" s="6">
        <f t="shared" si="0"/>
        <v>450</v>
      </c>
      <c r="D20" s="6">
        <v>450</v>
      </c>
      <c r="E20" s="6">
        <v>0</v>
      </c>
      <c r="F20" s="6">
        <v>0</v>
      </c>
    </row>
    <row r="21" spans="1:6" ht="12.75">
      <c r="A21" s="14"/>
      <c r="B21" s="14"/>
      <c r="C21" s="14"/>
      <c r="D21" s="14"/>
      <c r="E21" s="14"/>
      <c r="F21" s="14"/>
    </row>
    <row r="22" spans="1:6" ht="12.75">
      <c r="A22" s="14"/>
      <c r="B22" s="14"/>
      <c r="C22" s="14"/>
      <c r="D22" s="14"/>
      <c r="E22" s="14"/>
      <c r="F22" s="14"/>
    </row>
    <row r="23" spans="1:6" ht="12.75">
      <c r="A23" s="14"/>
      <c r="B23" s="15" t="s">
        <v>22</v>
      </c>
      <c r="C23" s="14"/>
      <c r="D23" s="14"/>
      <c r="E23" s="15"/>
      <c r="F23" s="14"/>
    </row>
    <row r="24" spans="1:6" ht="12.75">
      <c r="A24" s="14"/>
      <c r="B24" s="14" t="s">
        <v>23</v>
      </c>
      <c r="C24" s="14"/>
      <c r="D24" s="14"/>
      <c r="E24" s="15" t="s">
        <v>25</v>
      </c>
      <c r="F24" s="14"/>
    </row>
    <row r="25" spans="1:6" ht="12.75">
      <c r="A25" s="14"/>
      <c r="B25" s="14"/>
      <c r="C25" s="14"/>
      <c r="D25" s="14"/>
      <c r="E25" s="14"/>
      <c r="F25" s="14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4"/>
      <c r="E27" s="14"/>
      <c r="F27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26</v>
      </c>
    </row>
    <row r="2" ht="12.75">
      <c r="D2" t="s">
        <v>24</v>
      </c>
    </row>
    <row r="3" ht="12.75">
      <c r="D3" t="s">
        <v>27</v>
      </c>
    </row>
    <row r="4" ht="12.75">
      <c r="D4" t="s">
        <v>20</v>
      </c>
    </row>
    <row r="5" spans="1:6" ht="12.75">
      <c r="A5" s="16" t="s">
        <v>28</v>
      </c>
      <c r="B5" s="17"/>
      <c r="C5" s="17"/>
      <c r="D5" s="17"/>
      <c r="E5" s="17"/>
      <c r="F5" s="17"/>
    </row>
    <row r="6" spans="3:6" ht="12.75">
      <c r="C6" t="s">
        <v>18</v>
      </c>
      <c r="F6" s="1" t="s">
        <v>21</v>
      </c>
    </row>
    <row r="7" spans="1:6" ht="12.75">
      <c r="A7" s="18" t="s">
        <v>1</v>
      </c>
      <c r="B7" s="18" t="s">
        <v>29</v>
      </c>
      <c r="C7" s="19" t="s">
        <v>3</v>
      </c>
      <c r="D7" s="18" t="s">
        <v>4</v>
      </c>
      <c r="E7" s="18" t="s">
        <v>5</v>
      </c>
      <c r="F7" s="18"/>
    </row>
    <row r="8" spans="1:6" ht="12.75">
      <c r="A8" s="18"/>
      <c r="B8" s="18"/>
      <c r="C8" s="18"/>
      <c r="D8" s="18"/>
      <c r="E8" s="18" t="s">
        <v>3</v>
      </c>
      <c r="F8" s="18" t="s">
        <v>6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200000</v>
      </c>
      <c r="B11" s="5" t="s">
        <v>30</v>
      </c>
      <c r="C11" s="6">
        <f aca="true" t="shared" si="0" ref="C11:C16">D11+E11</f>
        <v>0</v>
      </c>
      <c r="D11" s="7">
        <v>-200</v>
      </c>
      <c r="E11" s="7">
        <v>200</v>
      </c>
      <c r="F11" s="7">
        <v>200</v>
      </c>
    </row>
    <row r="12" spans="1:6" ht="25.5">
      <c r="A12" s="4">
        <v>208000</v>
      </c>
      <c r="B12" s="5" t="s">
        <v>31</v>
      </c>
      <c r="C12" s="6">
        <f t="shared" si="0"/>
        <v>0</v>
      </c>
      <c r="D12" s="7">
        <v>-200</v>
      </c>
      <c r="E12" s="7">
        <v>200</v>
      </c>
      <c r="F12" s="7">
        <v>200</v>
      </c>
    </row>
    <row r="13" spans="1:6" ht="38.25">
      <c r="A13" s="8">
        <v>208400</v>
      </c>
      <c r="B13" s="9" t="s">
        <v>32</v>
      </c>
      <c r="C13" s="10">
        <f t="shared" si="0"/>
        <v>0</v>
      </c>
      <c r="D13" s="11">
        <v>-200</v>
      </c>
      <c r="E13" s="11">
        <v>200</v>
      </c>
      <c r="F13" s="11">
        <v>200</v>
      </c>
    </row>
    <row r="14" spans="1:6" ht="12.75">
      <c r="A14" s="4">
        <v>600000</v>
      </c>
      <c r="B14" s="5" t="s">
        <v>33</v>
      </c>
      <c r="C14" s="6">
        <f t="shared" si="0"/>
        <v>0</v>
      </c>
      <c r="D14" s="7">
        <v>-200</v>
      </c>
      <c r="E14" s="7">
        <v>200</v>
      </c>
      <c r="F14" s="7">
        <v>200</v>
      </c>
    </row>
    <row r="15" spans="1:6" ht="12.75">
      <c r="A15" s="4">
        <v>602000</v>
      </c>
      <c r="B15" s="5" t="s">
        <v>34</v>
      </c>
      <c r="C15" s="6">
        <f t="shared" si="0"/>
        <v>0</v>
      </c>
      <c r="D15" s="7">
        <v>-200</v>
      </c>
      <c r="E15" s="7">
        <v>200</v>
      </c>
      <c r="F15" s="7">
        <v>200</v>
      </c>
    </row>
    <row r="16" spans="1:6" ht="38.25">
      <c r="A16" s="8">
        <v>602400</v>
      </c>
      <c r="B16" s="9" t="s">
        <v>32</v>
      </c>
      <c r="C16" s="10">
        <f t="shared" si="0"/>
        <v>0</v>
      </c>
      <c r="D16" s="11">
        <v>-200</v>
      </c>
      <c r="E16" s="11">
        <v>200</v>
      </c>
      <c r="F16" s="11">
        <v>200</v>
      </c>
    </row>
    <row r="19" spans="2:5" ht="12.75">
      <c r="B19" s="20" t="s">
        <v>35</v>
      </c>
      <c r="E19" s="21"/>
    </row>
    <row r="20" spans="2:5" ht="12.75">
      <c r="B20" t="s">
        <v>36</v>
      </c>
      <c r="E20" t="s">
        <v>25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31">
      <selection activeCell="S20" sqref="S20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37</v>
      </c>
    </row>
    <row r="2" ht="12.75">
      <c r="M2" t="s">
        <v>38</v>
      </c>
    </row>
    <row r="3" ht="12.75">
      <c r="M3" t="s">
        <v>27</v>
      </c>
    </row>
    <row r="4" ht="12.75">
      <c r="M4" t="s">
        <v>20</v>
      </c>
    </row>
    <row r="5" spans="1:16" ht="12.75">
      <c r="A5" s="16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7:16" ht="12.75">
      <c r="G7" t="s">
        <v>18</v>
      </c>
      <c r="P7" s="1" t="s">
        <v>21</v>
      </c>
    </row>
    <row r="8" spans="1:16" ht="12.75">
      <c r="A8" s="22" t="s">
        <v>41</v>
      </c>
      <c r="B8" s="22" t="s">
        <v>42</v>
      </c>
      <c r="C8" s="22" t="s">
        <v>43</v>
      </c>
      <c r="D8" s="18" t="s">
        <v>44</v>
      </c>
      <c r="E8" s="18" t="s">
        <v>4</v>
      </c>
      <c r="F8" s="18"/>
      <c r="G8" s="18"/>
      <c r="H8" s="18"/>
      <c r="I8" s="18"/>
      <c r="J8" s="18" t="s">
        <v>5</v>
      </c>
      <c r="K8" s="18"/>
      <c r="L8" s="18"/>
      <c r="M8" s="18"/>
      <c r="N8" s="18"/>
      <c r="O8" s="18"/>
      <c r="P8" s="19" t="s">
        <v>45</v>
      </c>
    </row>
    <row r="9" spans="1:16" ht="12.75">
      <c r="A9" s="18"/>
      <c r="B9" s="18"/>
      <c r="C9" s="18"/>
      <c r="D9" s="18"/>
      <c r="E9" s="19" t="s">
        <v>3</v>
      </c>
      <c r="F9" s="18" t="s">
        <v>46</v>
      </c>
      <c r="G9" s="18" t="s">
        <v>47</v>
      </c>
      <c r="H9" s="18"/>
      <c r="I9" s="18" t="s">
        <v>48</v>
      </c>
      <c r="J9" s="19" t="s">
        <v>3</v>
      </c>
      <c r="K9" s="18" t="s">
        <v>46</v>
      </c>
      <c r="L9" s="18" t="s">
        <v>47</v>
      </c>
      <c r="M9" s="18"/>
      <c r="N9" s="18" t="s">
        <v>48</v>
      </c>
      <c r="O9" s="2" t="s">
        <v>47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49</v>
      </c>
      <c r="H10" s="18" t="s">
        <v>50</v>
      </c>
      <c r="I10" s="18"/>
      <c r="J10" s="18"/>
      <c r="K10" s="18"/>
      <c r="L10" s="18" t="s">
        <v>49</v>
      </c>
      <c r="M10" s="18" t="s">
        <v>50</v>
      </c>
      <c r="N10" s="18"/>
      <c r="O10" s="18" t="s">
        <v>51</v>
      </c>
      <c r="P10" s="18"/>
    </row>
    <row r="11" spans="1:16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12.75">
      <c r="A13" s="23" t="s">
        <v>52</v>
      </c>
      <c r="B13" s="24"/>
      <c r="C13" s="25"/>
      <c r="D13" s="26" t="s">
        <v>53</v>
      </c>
      <c r="E13" s="27">
        <v>132.03</v>
      </c>
      <c r="F13" s="28">
        <v>132.03</v>
      </c>
      <c r="G13" s="28">
        <v>0</v>
      </c>
      <c r="H13" s="28">
        <v>0</v>
      </c>
      <c r="I13" s="28">
        <v>0</v>
      </c>
      <c r="J13" s="27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7">
        <f aca="true" t="shared" si="0" ref="P13:P43">E13+J13</f>
        <v>132.03</v>
      </c>
    </row>
    <row r="14" spans="1:16" ht="12.75">
      <c r="A14" s="23" t="s">
        <v>54</v>
      </c>
      <c r="B14" s="24"/>
      <c r="C14" s="25"/>
      <c r="D14" s="26" t="s">
        <v>53</v>
      </c>
      <c r="E14" s="27">
        <v>132.03</v>
      </c>
      <c r="F14" s="28">
        <v>132.03</v>
      </c>
      <c r="G14" s="28">
        <v>0</v>
      </c>
      <c r="H14" s="28">
        <v>0</v>
      </c>
      <c r="I14" s="28">
        <v>0</v>
      </c>
      <c r="J14" s="27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7">
        <f t="shared" si="0"/>
        <v>132.03</v>
      </c>
    </row>
    <row r="15" spans="1:16" ht="25.5">
      <c r="A15" s="23" t="s">
        <v>55</v>
      </c>
      <c r="B15" s="23" t="s">
        <v>56</v>
      </c>
      <c r="C15" s="29" t="s">
        <v>57</v>
      </c>
      <c r="D15" s="26" t="s">
        <v>58</v>
      </c>
      <c r="E15" s="27">
        <v>72</v>
      </c>
      <c r="F15" s="28">
        <v>72</v>
      </c>
      <c r="G15" s="28">
        <v>0</v>
      </c>
      <c r="H15" s="28">
        <v>0</v>
      </c>
      <c r="I15" s="28">
        <v>0</v>
      </c>
      <c r="J15" s="27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7">
        <f t="shared" si="0"/>
        <v>72</v>
      </c>
    </row>
    <row r="16" spans="1:16" ht="25.5">
      <c r="A16" s="23" t="s">
        <v>59</v>
      </c>
      <c r="B16" s="23" t="s">
        <v>60</v>
      </c>
      <c r="C16" s="25"/>
      <c r="D16" s="26" t="s">
        <v>61</v>
      </c>
      <c r="E16" s="27">
        <v>30.03</v>
      </c>
      <c r="F16" s="28">
        <v>30.03</v>
      </c>
      <c r="G16" s="28">
        <v>0</v>
      </c>
      <c r="H16" s="28">
        <v>0</v>
      </c>
      <c r="I16" s="28">
        <v>0</v>
      </c>
      <c r="J16" s="27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7">
        <f t="shared" si="0"/>
        <v>30.03</v>
      </c>
    </row>
    <row r="17" spans="1:16" ht="51">
      <c r="A17" s="30" t="s">
        <v>62</v>
      </c>
      <c r="B17" s="30" t="s">
        <v>63</v>
      </c>
      <c r="C17" s="31" t="s">
        <v>64</v>
      </c>
      <c r="D17" s="32" t="s">
        <v>65</v>
      </c>
      <c r="E17" s="33">
        <v>30.03</v>
      </c>
      <c r="F17" s="34">
        <v>30.03</v>
      </c>
      <c r="G17" s="34">
        <v>0</v>
      </c>
      <c r="H17" s="34">
        <v>0</v>
      </c>
      <c r="I17" s="34">
        <v>0</v>
      </c>
      <c r="J17" s="33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3">
        <f t="shared" si="0"/>
        <v>30.03</v>
      </c>
    </row>
    <row r="18" spans="1:16" ht="12.75">
      <c r="A18" s="23" t="s">
        <v>66</v>
      </c>
      <c r="B18" s="23" t="s">
        <v>67</v>
      </c>
      <c r="C18" s="25"/>
      <c r="D18" s="26" t="s">
        <v>68</v>
      </c>
      <c r="E18" s="27">
        <v>30</v>
      </c>
      <c r="F18" s="28">
        <v>30</v>
      </c>
      <c r="G18" s="28">
        <v>0</v>
      </c>
      <c r="H18" s="28">
        <v>0</v>
      </c>
      <c r="I18" s="28">
        <v>0</v>
      </c>
      <c r="J18" s="27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7">
        <f t="shared" si="0"/>
        <v>30</v>
      </c>
    </row>
    <row r="19" spans="1:16" ht="25.5">
      <c r="A19" s="30" t="s">
        <v>69</v>
      </c>
      <c r="B19" s="30" t="s">
        <v>70</v>
      </c>
      <c r="C19" s="31" t="s">
        <v>71</v>
      </c>
      <c r="D19" s="32" t="s">
        <v>72</v>
      </c>
      <c r="E19" s="33">
        <v>30</v>
      </c>
      <c r="F19" s="34">
        <v>30</v>
      </c>
      <c r="G19" s="34">
        <v>0</v>
      </c>
      <c r="H19" s="34">
        <v>0</v>
      </c>
      <c r="I19" s="34">
        <v>0</v>
      </c>
      <c r="J19" s="33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3">
        <f t="shared" si="0"/>
        <v>30</v>
      </c>
    </row>
    <row r="20" spans="1:16" ht="89.25">
      <c r="A20" s="23" t="s">
        <v>73</v>
      </c>
      <c r="B20" s="24"/>
      <c r="C20" s="25"/>
      <c r="D20" s="26" t="s">
        <v>74</v>
      </c>
      <c r="E20" s="27">
        <v>126.59100000000001</v>
      </c>
      <c r="F20" s="28">
        <v>126.59100000000001</v>
      </c>
      <c r="G20" s="28">
        <v>12.3</v>
      </c>
      <c r="H20" s="28">
        <v>0</v>
      </c>
      <c r="I20" s="28">
        <v>0</v>
      </c>
      <c r="J20" s="27">
        <v>200</v>
      </c>
      <c r="K20" s="28">
        <v>0</v>
      </c>
      <c r="L20" s="28">
        <v>0</v>
      </c>
      <c r="M20" s="28">
        <v>0</v>
      </c>
      <c r="N20" s="28">
        <v>200</v>
      </c>
      <c r="O20" s="28">
        <v>200</v>
      </c>
      <c r="P20" s="27">
        <f t="shared" si="0"/>
        <v>326.591</v>
      </c>
    </row>
    <row r="21" spans="1:16" ht="89.25">
      <c r="A21" s="23" t="s">
        <v>75</v>
      </c>
      <c r="B21" s="24"/>
      <c r="C21" s="25"/>
      <c r="D21" s="26" t="s">
        <v>74</v>
      </c>
      <c r="E21" s="27">
        <v>126.59100000000001</v>
      </c>
      <c r="F21" s="28">
        <v>126.59100000000001</v>
      </c>
      <c r="G21" s="28">
        <v>12.3</v>
      </c>
      <c r="H21" s="28">
        <v>0</v>
      </c>
      <c r="I21" s="28">
        <v>0</v>
      </c>
      <c r="J21" s="27">
        <v>200</v>
      </c>
      <c r="K21" s="28">
        <v>0</v>
      </c>
      <c r="L21" s="28">
        <v>0</v>
      </c>
      <c r="M21" s="28">
        <v>0</v>
      </c>
      <c r="N21" s="28">
        <v>200</v>
      </c>
      <c r="O21" s="28">
        <v>200</v>
      </c>
      <c r="P21" s="27">
        <f t="shared" si="0"/>
        <v>326.591</v>
      </c>
    </row>
    <row r="22" spans="1:16" ht="25.5">
      <c r="A22" s="23" t="s">
        <v>76</v>
      </c>
      <c r="B22" s="23" t="s">
        <v>56</v>
      </c>
      <c r="C22" s="29" t="s">
        <v>57</v>
      </c>
      <c r="D22" s="26" t="s">
        <v>58</v>
      </c>
      <c r="E22" s="27">
        <v>21.269000000000002</v>
      </c>
      <c r="F22" s="28">
        <v>21.269000000000002</v>
      </c>
      <c r="G22" s="28">
        <v>0</v>
      </c>
      <c r="H22" s="28">
        <v>0</v>
      </c>
      <c r="I22" s="28">
        <v>0</v>
      </c>
      <c r="J22" s="27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7">
        <f t="shared" si="0"/>
        <v>21.269000000000002</v>
      </c>
    </row>
    <row r="23" spans="1:16" ht="25.5">
      <c r="A23" s="23" t="s">
        <v>77</v>
      </c>
      <c r="B23" s="23" t="s">
        <v>78</v>
      </c>
      <c r="C23" s="29" t="s">
        <v>79</v>
      </c>
      <c r="D23" s="26" t="s">
        <v>80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7">
        <v>130</v>
      </c>
      <c r="K23" s="28">
        <v>0</v>
      </c>
      <c r="L23" s="28">
        <v>0</v>
      </c>
      <c r="M23" s="28">
        <v>0</v>
      </c>
      <c r="N23" s="28">
        <v>130</v>
      </c>
      <c r="O23" s="28">
        <v>130</v>
      </c>
      <c r="P23" s="27">
        <f t="shared" si="0"/>
        <v>130</v>
      </c>
    </row>
    <row r="24" spans="1:16" ht="12.75">
      <c r="A24" s="23" t="s">
        <v>81</v>
      </c>
      <c r="B24" s="23" t="s">
        <v>82</v>
      </c>
      <c r="C24" s="25"/>
      <c r="D24" s="26" t="s">
        <v>83</v>
      </c>
      <c r="E24" s="27">
        <v>40.322</v>
      </c>
      <c r="F24" s="28">
        <v>40.322</v>
      </c>
      <c r="G24" s="28">
        <v>0</v>
      </c>
      <c r="H24" s="28">
        <v>0</v>
      </c>
      <c r="I24" s="28">
        <v>0</v>
      </c>
      <c r="J24" s="27">
        <v>70</v>
      </c>
      <c r="K24" s="28">
        <v>0</v>
      </c>
      <c r="L24" s="28">
        <v>0</v>
      </c>
      <c r="M24" s="28">
        <v>0</v>
      </c>
      <c r="N24" s="28">
        <v>70</v>
      </c>
      <c r="O24" s="28">
        <v>70</v>
      </c>
      <c r="P24" s="27">
        <f t="shared" si="0"/>
        <v>110.322</v>
      </c>
    </row>
    <row r="25" spans="1:16" ht="38.25">
      <c r="A25" s="30" t="s">
        <v>84</v>
      </c>
      <c r="B25" s="30" t="s">
        <v>85</v>
      </c>
      <c r="C25" s="31" t="s">
        <v>86</v>
      </c>
      <c r="D25" s="32" t="s">
        <v>87</v>
      </c>
      <c r="E25" s="33">
        <v>40.322</v>
      </c>
      <c r="F25" s="34">
        <v>40.322</v>
      </c>
      <c r="G25" s="34">
        <v>0</v>
      </c>
      <c r="H25" s="34">
        <v>0</v>
      </c>
      <c r="I25" s="34">
        <v>0</v>
      </c>
      <c r="J25" s="33">
        <v>70</v>
      </c>
      <c r="K25" s="34">
        <v>0</v>
      </c>
      <c r="L25" s="34">
        <v>0</v>
      </c>
      <c r="M25" s="34">
        <v>0</v>
      </c>
      <c r="N25" s="34">
        <v>70</v>
      </c>
      <c r="O25" s="34">
        <v>70</v>
      </c>
      <c r="P25" s="33">
        <f t="shared" si="0"/>
        <v>110.322</v>
      </c>
    </row>
    <row r="26" spans="1:16" ht="25.5">
      <c r="A26" s="23" t="s">
        <v>88</v>
      </c>
      <c r="B26" s="23" t="s">
        <v>89</v>
      </c>
      <c r="C26" s="25"/>
      <c r="D26" s="26" t="s">
        <v>90</v>
      </c>
      <c r="E26" s="27">
        <v>15</v>
      </c>
      <c r="F26" s="28">
        <v>15</v>
      </c>
      <c r="G26" s="28">
        <v>12.3</v>
      </c>
      <c r="H26" s="28">
        <v>0</v>
      </c>
      <c r="I26" s="28">
        <v>0</v>
      </c>
      <c r="J26" s="27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7">
        <f t="shared" si="0"/>
        <v>15</v>
      </c>
    </row>
    <row r="27" spans="1:16" ht="38.25">
      <c r="A27" s="30" t="s">
        <v>91</v>
      </c>
      <c r="B27" s="30" t="s">
        <v>92</v>
      </c>
      <c r="C27" s="31" t="s">
        <v>93</v>
      </c>
      <c r="D27" s="32" t="s">
        <v>94</v>
      </c>
      <c r="E27" s="33">
        <v>15</v>
      </c>
      <c r="F27" s="34">
        <v>15</v>
      </c>
      <c r="G27" s="34">
        <v>12.3</v>
      </c>
      <c r="H27" s="34">
        <v>0</v>
      </c>
      <c r="I27" s="34">
        <v>0</v>
      </c>
      <c r="J27" s="33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3">
        <f t="shared" si="0"/>
        <v>15</v>
      </c>
    </row>
    <row r="28" spans="1:16" ht="12.75">
      <c r="A28" s="23" t="s">
        <v>95</v>
      </c>
      <c r="B28" s="23" t="s">
        <v>67</v>
      </c>
      <c r="C28" s="25"/>
      <c r="D28" s="26" t="s">
        <v>68</v>
      </c>
      <c r="E28" s="27">
        <v>50</v>
      </c>
      <c r="F28" s="28">
        <v>50</v>
      </c>
      <c r="G28" s="28">
        <v>0</v>
      </c>
      <c r="H28" s="28">
        <v>0</v>
      </c>
      <c r="I28" s="28">
        <v>0</v>
      </c>
      <c r="J28" s="27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7">
        <f t="shared" si="0"/>
        <v>50</v>
      </c>
    </row>
    <row r="29" spans="1:16" ht="25.5">
      <c r="A29" s="30" t="s">
        <v>96</v>
      </c>
      <c r="B29" s="30" t="s">
        <v>70</v>
      </c>
      <c r="C29" s="31" t="s">
        <v>71</v>
      </c>
      <c r="D29" s="32" t="s">
        <v>72</v>
      </c>
      <c r="E29" s="33">
        <v>50</v>
      </c>
      <c r="F29" s="34">
        <v>50</v>
      </c>
      <c r="G29" s="34">
        <v>0</v>
      </c>
      <c r="H29" s="34">
        <v>0</v>
      </c>
      <c r="I29" s="34">
        <v>0</v>
      </c>
      <c r="J29" s="33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3">
        <f t="shared" si="0"/>
        <v>50</v>
      </c>
    </row>
    <row r="30" spans="1:16" ht="12.75">
      <c r="A30" s="23" t="s">
        <v>97</v>
      </c>
      <c r="B30" s="24"/>
      <c r="C30" s="25"/>
      <c r="D30" s="26" t="s">
        <v>98</v>
      </c>
      <c r="E30" s="27">
        <v>151</v>
      </c>
      <c r="F30" s="28">
        <v>151</v>
      </c>
      <c r="G30" s="28">
        <v>42.475</v>
      </c>
      <c r="H30" s="28">
        <v>0</v>
      </c>
      <c r="I30" s="28">
        <v>0</v>
      </c>
      <c r="J30" s="27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7">
        <f t="shared" si="0"/>
        <v>151</v>
      </c>
    </row>
    <row r="31" spans="1:16" ht="12.75">
      <c r="A31" s="23" t="s">
        <v>99</v>
      </c>
      <c r="B31" s="24"/>
      <c r="C31" s="25"/>
      <c r="D31" s="26" t="s">
        <v>98</v>
      </c>
      <c r="E31" s="27">
        <v>151</v>
      </c>
      <c r="F31" s="28">
        <v>151</v>
      </c>
      <c r="G31" s="28">
        <v>42.475</v>
      </c>
      <c r="H31" s="28">
        <v>0</v>
      </c>
      <c r="I31" s="28">
        <v>0</v>
      </c>
      <c r="J31" s="27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7">
        <f t="shared" si="0"/>
        <v>151</v>
      </c>
    </row>
    <row r="32" spans="1:16" ht="76.5">
      <c r="A32" s="23" t="s">
        <v>100</v>
      </c>
      <c r="B32" s="23" t="s">
        <v>101</v>
      </c>
      <c r="C32" s="29" t="s">
        <v>102</v>
      </c>
      <c r="D32" s="26" t="s">
        <v>103</v>
      </c>
      <c r="E32" s="27">
        <v>135</v>
      </c>
      <c r="F32" s="28">
        <v>135</v>
      </c>
      <c r="G32" s="28">
        <v>36</v>
      </c>
      <c r="H32" s="28">
        <v>0</v>
      </c>
      <c r="I32" s="28">
        <v>0</v>
      </c>
      <c r="J32" s="27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7">
        <f t="shared" si="0"/>
        <v>135</v>
      </c>
    </row>
    <row r="33" spans="1:16" ht="25.5">
      <c r="A33" s="23" t="s">
        <v>104</v>
      </c>
      <c r="B33" s="23" t="s">
        <v>105</v>
      </c>
      <c r="C33" s="29" t="s">
        <v>106</v>
      </c>
      <c r="D33" s="26" t="s">
        <v>107</v>
      </c>
      <c r="E33" s="27">
        <v>16</v>
      </c>
      <c r="F33" s="28">
        <v>16</v>
      </c>
      <c r="G33" s="28">
        <v>6.475</v>
      </c>
      <c r="H33" s="28">
        <v>0</v>
      </c>
      <c r="I33" s="28">
        <v>0</v>
      </c>
      <c r="J33" s="27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7">
        <f t="shared" si="0"/>
        <v>16</v>
      </c>
    </row>
    <row r="34" spans="1:16" ht="25.5">
      <c r="A34" s="23" t="s">
        <v>108</v>
      </c>
      <c r="B34" s="24"/>
      <c r="C34" s="25"/>
      <c r="D34" s="26" t="s">
        <v>109</v>
      </c>
      <c r="E34" s="27">
        <v>49.544</v>
      </c>
      <c r="F34" s="28">
        <v>49.544</v>
      </c>
      <c r="G34" s="28">
        <v>0</v>
      </c>
      <c r="H34" s="28">
        <v>0</v>
      </c>
      <c r="I34" s="28">
        <v>0</v>
      </c>
      <c r="J34" s="27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7">
        <f t="shared" si="0"/>
        <v>49.544</v>
      </c>
    </row>
    <row r="35" spans="1:16" ht="25.5">
      <c r="A35" s="23" t="s">
        <v>110</v>
      </c>
      <c r="B35" s="24"/>
      <c r="C35" s="25"/>
      <c r="D35" s="26" t="s">
        <v>109</v>
      </c>
      <c r="E35" s="27">
        <v>49.544</v>
      </c>
      <c r="F35" s="28">
        <v>49.544</v>
      </c>
      <c r="G35" s="28">
        <v>0</v>
      </c>
      <c r="H35" s="28">
        <v>0</v>
      </c>
      <c r="I35" s="28">
        <v>0</v>
      </c>
      <c r="J35" s="27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7">
        <f t="shared" si="0"/>
        <v>49.544</v>
      </c>
    </row>
    <row r="36" spans="1:16" ht="25.5">
      <c r="A36" s="23" t="s">
        <v>111</v>
      </c>
      <c r="B36" s="23" t="s">
        <v>56</v>
      </c>
      <c r="C36" s="29" t="s">
        <v>57</v>
      </c>
      <c r="D36" s="26" t="s">
        <v>58</v>
      </c>
      <c r="E36" s="27">
        <v>25.544</v>
      </c>
      <c r="F36" s="28">
        <v>25.544</v>
      </c>
      <c r="G36" s="28">
        <v>0</v>
      </c>
      <c r="H36" s="28">
        <v>0</v>
      </c>
      <c r="I36" s="28">
        <v>0</v>
      </c>
      <c r="J36" s="27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7">
        <f t="shared" si="0"/>
        <v>25.544</v>
      </c>
    </row>
    <row r="37" spans="1:16" ht="12.75">
      <c r="A37" s="23" t="s">
        <v>112</v>
      </c>
      <c r="B37" s="23" t="s">
        <v>67</v>
      </c>
      <c r="C37" s="25"/>
      <c r="D37" s="26" t="s">
        <v>68</v>
      </c>
      <c r="E37" s="27">
        <v>24</v>
      </c>
      <c r="F37" s="28">
        <v>24</v>
      </c>
      <c r="G37" s="28">
        <v>0</v>
      </c>
      <c r="H37" s="28">
        <v>0</v>
      </c>
      <c r="I37" s="28">
        <v>0</v>
      </c>
      <c r="J37" s="27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7">
        <f t="shared" si="0"/>
        <v>24</v>
      </c>
    </row>
    <row r="38" spans="1:16" ht="25.5">
      <c r="A38" s="30" t="s">
        <v>113</v>
      </c>
      <c r="B38" s="30" t="s">
        <v>70</v>
      </c>
      <c r="C38" s="31" t="s">
        <v>71</v>
      </c>
      <c r="D38" s="32" t="s">
        <v>72</v>
      </c>
      <c r="E38" s="33">
        <v>24</v>
      </c>
      <c r="F38" s="34">
        <v>24</v>
      </c>
      <c r="G38" s="34">
        <v>0</v>
      </c>
      <c r="H38" s="34">
        <v>0</v>
      </c>
      <c r="I38" s="34">
        <v>0</v>
      </c>
      <c r="J38" s="33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3">
        <f t="shared" si="0"/>
        <v>24</v>
      </c>
    </row>
    <row r="39" spans="1:16" ht="25.5">
      <c r="A39" s="23" t="s">
        <v>114</v>
      </c>
      <c r="B39" s="24"/>
      <c r="C39" s="25"/>
      <c r="D39" s="26" t="s">
        <v>115</v>
      </c>
      <c r="E39" s="27">
        <v>-209.165</v>
      </c>
      <c r="F39" s="28">
        <v>170</v>
      </c>
      <c r="G39" s="28">
        <v>0</v>
      </c>
      <c r="H39" s="28">
        <v>0</v>
      </c>
      <c r="I39" s="28">
        <v>0</v>
      </c>
      <c r="J39" s="27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f t="shared" si="0"/>
        <v>-209.165</v>
      </c>
    </row>
    <row r="40" spans="1:16" ht="25.5">
      <c r="A40" s="23" t="s">
        <v>116</v>
      </c>
      <c r="B40" s="24"/>
      <c r="C40" s="25"/>
      <c r="D40" s="26" t="s">
        <v>115</v>
      </c>
      <c r="E40" s="27">
        <v>-209.165</v>
      </c>
      <c r="F40" s="28">
        <v>170</v>
      </c>
      <c r="G40" s="28">
        <v>0</v>
      </c>
      <c r="H40" s="28">
        <v>0</v>
      </c>
      <c r="I40" s="28">
        <v>0</v>
      </c>
      <c r="J40" s="27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7">
        <f t="shared" si="0"/>
        <v>-209.165</v>
      </c>
    </row>
    <row r="41" spans="1:16" ht="12.75">
      <c r="A41" s="23" t="s">
        <v>117</v>
      </c>
      <c r="B41" s="23" t="s">
        <v>118</v>
      </c>
      <c r="C41" s="29" t="s">
        <v>57</v>
      </c>
      <c r="D41" s="26" t="s">
        <v>119</v>
      </c>
      <c r="E41" s="27">
        <v>-379.165</v>
      </c>
      <c r="F41" s="28">
        <v>0</v>
      </c>
      <c r="G41" s="28">
        <v>0</v>
      </c>
      <c r="H41" s="28">
        <v>0</v>
      </c>
      <c r="I41" s="28">
        <v>0</v>
      </c>
      <c r="J41" s="27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7">
        <f t="shared" si="0"/>
        <v>-379.165</v>
      </c>
    </row>
    <row r="42" spans="1:16" ht="51">
      <c r="A42" s="23" t="s">
        <v>120</v>
      </c>
      <c r="B42" s="23" t="s">
        <v>121</v>
      </c>
      <c r="C42" s="29" t="s">
        <v>56</v>
      </c>
      <c r="D42" s="26" t="s">
        <v>122</v>
      </c>
      <c r="E42" s="27">
        <v>170</v>
      </c>
      <c r="F42" s="28">
        <v>170</v>
      </c>
      <c r="G42" s="28">
        <v>0</v>
      </c>
      <c r="H42" s="28">
        <v>0</v>
      </c>
      <c r="I42" s="28">
        <v>0</v>
      </c>
      <c r="J42" s="27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f t="shared" si="0"/>
        <v>170</v>
      </c>
    </row>
    <row r="43" spans="1:16" ht="12.75">
      <c r="A43" s="35"/>
      <c r="B43" s="36" t="s">
        <v>123</v>
      </c>
      <c r="C43" s="37"/>
      <c r="D43" s="27" t="s">
        <v>3</v>
      </c>
      <c r="E43" s="27">
        <v>250</v>
      </c>
      <c r="F43" s="27">
        <v>629.165</v>
      </c>
      <c r="G43" s="27">
        <v>54.775</v>
      </c>
      <c r="H43" s="27">
        <v>0</v>
      </c>
      <c r="I43" s="27">
        <v>0</v>
      </c>
      <c r="J43" s="27">
        <v>200</v>
      </c>
      <c r="K43" s="27">
        <v>0</v>
      </c>
      <c r="L43" s="27">
        <v>0</v>
      </c>
      <c r="M43" s="27">
        <v>0</v>
      </c>
      <c r="N43" s="27">
        <v>200</v>
      </c>
      <c r="O43" s="27">
        <v>200</v>
      </c>
      <c r="P43" s="27">
        <f t="shared" si="0"/>
        <v>450</v>
      </c>
    </row>
    <row r="44" spans="2:11" ht="12.7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2.75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2.75">
      <c r="B46" s="15" t="s">
        <v>124</v>
      </c>
      <c r="C46" s="14"/>
      <c r="D46" s="14"/>
      <c r="E46" s="14"/>
      <c r="F46" s="14"/>
      <c r="G46" s="14"/>
      <c r="H46" s="14"/>
      <c r="I46" s="15" t="s">
        <v>125</v>
      </c>
      <c r="J46" s="14"/>
      <c r="K46" s="14"/>
    </row>
    <row r="47" spans="2:11" ht="12.75"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1" sqref="F21"/>
    </sheetView>
  </sheetViews>
  <sheetFormatPr defaultColWidth="9.00390625" defaultRowHeight="12.75"/>
  <cols>
    <col min="2" max="2" width="22.75390625" style="0" customWidth="1"/>
    <col min="3" max="3" width="34.00390625" style="0" customWidth="1"/>
    <col min="4" max="4" width="33.75390625" style="0" customWidth="1"/>
    <col min="5" max="5" width="30.75390625" style="0" customWidth="1"/>
    <col min="6" max="6" width="40.75390625" style="0" customWidth="1"/>
  </cols>
  <sheetData>
    <row r="1" ht="12.75">
      <c r="F1" s="14" t="s">
        <v>126</v>
      </c>
    </row>
    <row r="2" ht="12.75">
      <c r="F2" s="14" t="s">
        <v>127</v>
      </c>
    </row>
    <row r="3" ht="12.75">
      <c r="F3" s="14" t="s">
        <v>27</v>
      </c>
    </row>
    <row r="4" spans="1:6" ht="12.75">
      <c r="A4" s="14"/>
      <c r="B4" s="14"/>
      <c r="C4" s="14"/>
      <c r="D4" s="14"/>
      <c r="E4" s="14"/>
      <c r="F4" s="14" t="s">
        <v>20</v>
      </c>
    </row>
    <row r="5" spans="1:6" ht="18.75">
      <c r="A5" s="38"/>
      <c r="B5" s="38"/>
      <c r="C5" s="39" t="s">
        <v>128</v>
      </c>
      <c r="D5" s="40"/>
      <c r="E5" s="40"/>
      <c r="F5" s="40"/>
    </row>
    <row r="6" spans="1:6" ht="18.75">
      <c r="A6" s="41"/>
      <c r="B6" s="38"/>
      <c r="C6" s="38"/>
      <c r="D6" s="38"/>
      <c r="E6" s="38"/>
      <c r="F6" s="42" t="s">
        <v>21</v>
      </c>
    </row>
    <row r="7" spans="1:6" ht="18.75">
      <c r="A7" s="41"/>
      <c r="B7" s="43" t="s">
        <v>129</v>
      </c>
      <c r="C7" s="44" t="s">
        <v>130</v>
      </c>
      <c r="D7" s="45" t="s">
        <v>131</v>
      </c>
      <c r="E7" s="45"/>
      <c r="F7" s="46"/>
    </row>
    <row r="8" spans="1:6" ht="18.75">
      <c r="A8" s="41"/>
      <c r="B8" s="47"/>
      <c r="C8" s="48"/>
      <c r="D8" s="45" t="s">
        <v>132</v>
      </c>
      <c r="E8" s="49"/>
      <c r="F8" s="49"/>
    </row>
    <row r="9" spans="1:6" ht="18.75">
      <c r="A9" s="41"/>
      <c r="B9" s="47"/>
      <c r="C9" s="50"/>
      <c r="D9" s="45" t="s">
        <v>133</v>
      </c>
      <c r="E9" s="49"/>
      <c r="F9" s="49"/>
    </row>
    <row r="10" spans="1:6" ht="18.75">
      <c r="A10" s="41"/>
      <c r="B10" s="47"/>
      <c r="C10" s="50"/>
      <c r="D10" s="49"/>
      <c r="E10" s="49"/>
      <c r="F10" s="49"/>
    </row>
    <row r="11" spans="1:6" ht="18.75">
      <c r="A11" s="41"/>
      <c r="B11" s="47"/>
      <c r="C11" s="51"/>
      <c r="D11" s="49"/>
      <c r="E11" s="49"/>
      <c r="F11" s="49"/>
    </row>
    <row r="12" spans="1:6" ht="18.75">
      <c r="A12" s="52"/>
      <c r="B12" s="53">
        <v>1</v>
      </c>
      <c r="C12" s="54" t="s">
        <v>134</v>
      </c>
      <c r="D12" s="55">
        <v>90</v>
      </c>
      <c r="E12" s="47"/>
      <c r="F12" s="47"/>
    </row>
    <row r="13" spans="1:6" ht="18.75">
      <c r="A13" s="52"/>
      <c r="B13" s="56"/>
      <c r="C13" s="57" t="s">
        <v>45</v>
      </c>
      <c r="D13" s="58">
        <f>SUM(D12:D12)</f>
        <v>90</v>
      </c>
      <c r="E13" s="47"/>
      <c r="F13" s="47"/>
    </row>
    <row r="14" spans="1:6" ht="18.75">
      <c r="A14" s="59"/>
      <c r="B14" s="60"/>
      <c r="C14" s="38"/>
      <c r="D14" s="38"/>
      <c r="E14" s="14"/>
      <c r="F14" s="14"/>
    </row>
    <row r="15" spans="1:6" ht="18">
      <c r="A15" s="59"/>
      <c r="B15" s="60"/>
      <c r="C15" s="61" t="s">
        <v>135</v>
      </c>
      <c r="D15" s="62"/>
      <c r="E15" s="14"/>
      <c r="F15" s="14"/>
    </row>
    <row r="16" spans="1:6" ht="18.75">
      <c r="A16" s="59"/>
      <c r="B16" s="60"/>
      <c r="C16" s="62"/>
      <c r="D16" s="62"/>
      <c r="E16" s="14"/>
      <c r="F16" s="38" t="s">
        <v>25</v>
      </c>
    </row>
    <row r="17" spans="1:6" ht="18.75">
      <c r="A17" s="59"/>
      <c r="B17" s="60"/>
      <c r="C17" s="38"/>
      <c r="D17" s="38"/>
      <c r="E17" s="14"/>
      <c r="F17" s="14"/>
    </row>
  </sheetData>
  <sheetProtection/>
  <mergeCells count="9">
    <mergeCell ref="D12:F12"/>
    <mergeCell ref="D13:F13"/>
    <mergeCell ref="C15:D16"/>
    <mergeCell ref="C5:F5"/>
    <mergeCell ref="B7:B11"/>
    <mergeCell ref="C7:C11"/>
    <mergeCell ref="D7:F7"/>
    <mergeCell ref="D8:F8"/>
    <mergeCell ref="D9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625" style="0" customWidth="1"/>
    <col min="5" max="5" width="38.625" style="0" customWidth="1"/>
    <col min="6" max="9" width="18.125" style="0" customWidth="1"/>
  </cols>
  <sheetData>
    <row r="1" spans="1:16" ht="15.75">
      <c r="A1" s="63"/>
      <c r="B1" s="63"/>
      <c r="C1" s="63"/>
      <c r="D1" s="63"/>
      <c r="E1" s="63"/>
      <c r="F1" s="63"/>
      <c r="G1" s="63"/>
      <c r="H1" s="63"/>
      <c r="I1" s="63"/>
      <c r="J1" s="64"/>
      <c r="K1" s="64"/>
      <c r="L1" s="64"/>
      <c r="M1" s="64"/>
      <c r="N1" s="64"/>
      <c r="O1" s="64"/>
      <c r="P1" s="64"/>
    </row>
    <row r="2" spans="1:16" ht="56.25" customHeight="1">
      <c r="A2" s="65"/>
      <c r="B2" s="65"/>
      <c r="C2" s="65"/>
      <c r="D2" s="65"/>
      <c r="E2" s="65"/>
      <c r="F2" s="66" t="s">
        <v>136</v>
      </c>
      <c r="G2" s="66"/>
      <c r="H2" s="66"/>
      <c r="I2" s="66"/>
      <c r="J2" s="67"/>
      <c r="K2" s="67"/>
      <c r="L2" s="67"/>
      <c r="M2" s="67"/>
      <c r="N2" s="67"/>
      <c r="O2" s="67"/>
      <c r="P2" s="67"/>
    </row>
    <row r="3" spans="1:16" ht="15">
      <c r="A3" s="65"/>
      <c r="B3" s="65"/>
      <c r="C3" s="65"/>
      <c r="D3" s="65"/>
      <c r="E3" s="65"/>
      <c r="F3" s="66"/>
      <c r="G3" s="68"/>
      <c r="H3" s="68"/>
      <c r="I3" s="69"/>
      <c r="J3" s="67"/>
      <c r="K3" s="67"/>
      <c r="L3" s="67"/>
      <c r="M3" s="67"/>
      <c r="N3" s="67"/>
      <c r="O3" s="67"/>
      <c r="P3" s="67"/>
    </row>
    <row r="4" spans="1:16" ht="18.75">
      <c r="A4" s="70" t="s">
        <v>137</v>
      </c>
      <c r="B4" s="70"/>
      <c r="C4" s="70"/>
      <c r="D4" s="70"/>
      <c r="E4" s="70"/>
      <c r="F4" s="70"/>
      <c r="G4" s="70"/>
      <c r="H4" s="70"/>
      <c r="I4" s="70"/>
      <c r="J4" s="67"/>
      <c r="K4" s="67"/>
      <c r="L4" s="67"/>
      <c r="M4" s="67"/>
      <c r="N4" s="67"/>
      <c r="O4" s="67"/>
      <c r="P4" s="67"/>
    </row>
    <row r="5" spans="1:16" ht="18.75">
      <c r="A5" s="71"/>
      <c r="B5" s="72"/>
      <c r="C5" s="72"/>
      <c r="D5" s="72"/>
      <c r="E5" s="73"/>
      <c r="F5" s="73"/>
      <c r="G5" s="74"/>
      <c r="H5" s="73"/>
      <c r="I5" s="75" t="s">
        <v>138</v>
      </c>
      <c r="J5" s="67"/>
      <c r="K5" s="67"/>
      <c r="L5" s="67"/>
      <c r="M5" s="67"/>
      <c r="N5" s="67"/>
      <c r="O5" s="67"/>
      <c r="P5" s="67"/>
    </row>
    <row r="6" spans="1:16" ht="99.75">
      <c r="A6" s="76" t="s">
        <v>139</v>
      </c>
      <c r="B6" s="76" t="s">
        <v>140</v>
      </c>
      <c r="C6" s="76" t="s">
        <v>141</v>
      </c>
      <c r="D6" s="77" t="s">
        <v>142</v>
      </c>
      <c r="E6" s="78" t="s">
        <v>143</v>
      </c>
      <c r="F6" s="78" t="s">
        <v>144</v>
      </c>
      <c r="G6" s="78" t="s">
        <v>145</v>
      </c>
      <c r="H6" s="78" t="s">
        <v>146</v>
      </c>
      <c r="I6" s="78" t="s">
        <v>147</v>
      </c>
      <c r="J6" s="67"/>
      <c r="K6" s="67"/>
      <c r="L6" s="67"/>
      <c r="M6" s="67"/>
      <c r="N6" s="67"/>
      <c r="O6" s="67"/>
      <c r="P6" s="67"/>
    </row>
    <row r="7" spans="1:16" ht="89.25">
      <c r="A7" s="23" t="s">
        <v>73</v>
      </c>
      <c r="B7" s="24"/>
      <c r="C7" s="25"/>
      <c r="D7" s="26" t="s">
        <v>74</v>
      </c>
      <c r="E7" s="78"/>
      <c r="F7" s="79">
        <v>200</v>
      </c>
      <c r="G7" s="78"/>
      <c r="H7" s="78"/>
      <c r="I7" s="79">
        <v>200</v>
      </c>
      <c r="J7" s="67"/>
      <c r="K7" s="67"/>
      <c r="L7" s="67"/>
      <c r="M7" s="67"/>
      <c r="N7" s="67"/>
      <c r="O7" s="67"/>
      <c r="P7" s="67"/>
    </row>
    <row r="8" spans="1:16" ht="89.25">
      <c r="A8" s="23" t="s">
        <v>75</v>
      </c>
      <c r="B8" s="24"/>
      <c r="C8" s="25"/>
      <c r="D8" s="26" t="s">
        <v>74</v>
      </c>
      <c r="E8" s="78"/>
      <c r="F8" s="79"/>
      <c r="G8" s="78"/>
      <c r="H8" s="78"/>
      <c r="I8" s="79"/>
      <c r="J8" s="67"/>
      <c r="K8" s="67"/>
      <c r="L8" s="67"/>
      <c r="M8" s="67"/>
      <c r="N8" s="67"/>
      <c r="O8" s="67"/>
      <c r="P8" s="67"/>
    </row>
    <row r="9" spans="1:16" ht="25.5">
      <c r="A9" s="23" t="s">
        <v>77</v>
      </c>
      <c r="B9" s="23" t="s">
        <v>78</v>
      </c>
      <c r="C9" s="29" t="s">
        <v>79</v>
      </c>
      <c r="D9" s="26" t="s">
        <v>80</v>
      </c>
      <c r="E9" s="80" t="s">
        <v>148</v>
      </c>
      <c r="F9" s="79">
        <v>130</v>
      </c>
      <c r="G9" s="78"/>
      <c r="H9" s="78"/>
      <c r="I9" s="79">
        <v>130</v>
      </c>
      <c r="J9" s="67"/>
      <c r="K9" s="67"/>
      <c r="L9" s="67"/>
      <c r="M9" s="67"/>
      <c r="N9" s="67"/>
      <c r="O9" s="67"/>
      <c r="P9" s="67"/>
    </row>
    <row r="10" spans="1:16" ht="14.25">
      <c r="A10" s="23" t="s">
        <v>81</v>
      </c>
      <c r="B10" s="23" t="s">
        <v>82</v>
      </c>
      <c r="C10" s="25"/>
      <c r="D10" s="26" t="s">
        <v>83</v>
      </c>
      <c r="E10" s="80"/>
      <c r="F10" s="79">
        <v>70</v>
      </c>
      <c r="G10" s="78"/>
      <c r="H10" s="78"/>
      <c r="I10" s="79">
        <v>70</v>
      </c>
      <c r="J10" s="67"/>
      <c r="K10" s="67"/>
      <c r="L10" s="67"/>
      <c r="M10" s="67"/>
      <c r="N10" s="67"/>
      <c r="O10" s="67"/>
      <c r="P10" s="67"/>
    </row>
    <row r="11" spans="1:16" ht="38.25">
      <c r="A11" s="30" t="s">
        <v>84</v>
      </c>
      <c r="B11" s="30" t="s">
        <v>85</v>
      </c>
      <c r="C11" s="31" t="s">
        <v>86</v>
      </c>
      <c r="D11" s="32" t="s">
        <v>87</v>
      </c>
      <c r="E11" s="80" t="s">
        <v>148</v>
      </c>
      <c r="F11" s="81">
        <v>70</v>
      </c>
      <c r="G11" s="78"/>
      <c r="H11" s="78"/>
      <c r="I11" s="81">
        <v>70</v>
      </c>
      <c r="J11" s="67"/>
      <c r="K11" s="67"/>
      <c r="L11" s="67"/>
      <c r="M11" s="67"/>
      <c r="N11" s="67"/>
      <c r="O11" s="67"/>
      <c r="P11" s="67"/>
    </row>
    <row r="12" spans="1:16" ht="12.75">
      <c r="A12" s="82"/>
      <c r="B12" s="82"/>
      <c r="C12" s="82"/>
      <c r="D12" s="83" t="s">
        <v>3</v>
      </c>
      <c r="E12" s="82"/>
      <c r="F12" s="84">
        <v>200</v>
      </c>
      <c r="G12" s="83"/>
      <c r="H12" s="83"/>
      <c r="I12" s="84">
        <v>200</v>
      </c>
      <c r="J12" s="85"/>
      <c r="K12" s="85"/>
      <c r="L12" s="85"/>
      <c r="M12" s="85"/>
      <c r="N12" s="85"/>
      <c r="O12" s="85"/>
      <c r="P12" s="85"/>
    </row>
    <row r="13" spans="1:16" ht="15.75">
      <c r="A13" s="86"/>
      <c r="B13" s="86"/>
      <c r="C13" s="86"/>
      <c r="D13" s="86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7"/>
      <c r="P13" s="87"/>
    </row>
    <row r="14" spans="1:16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5.75">
      <c r="A16" s="90" t="s">
        <v>149</v>
      </c>
      <c r="B16" s="90"/>
      <c r="C16" s="90"/>
      <c r="D16" s="90"/>
      <c r="E16" s="90"/>
      <c r="F16" s="90"/>
      <c r="G16" s="90"/>
      <c r="H16" s="90"/>
      <c r="I16" s="90"/>
      <c r="J16" s="91"/>
      <c r="K16" s="91"/>
      <c r="L16" s="91"/>
      <c r="M16" s="91"/>
      <c r="N16" s="91"/>
      <c r="O16" s="91"/>
      <c r="P16" s="91"/>
    </row>
    <row r="17" spans="1:16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</sheetData>
  <sheetProtection/>
  <mergeCells count="9">
    <mergeCell ref="A15:P15"/>
    <mergeCell ref="A16:I16"/>
    <mergeCell ref="A17:P17"/>
    <mergeCell ref="A1:I1"/>
    <mergeCell ref="F2:I2"/>
    <mergeCell ref="F3:H3"/>
    <mergeCell ref="A4:I4"/>
    <mergeCell ref="A13:I13"/>
    <mergeCell ref="A14:P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P35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6.25390625" style="0" customWidth="1"/>
    <col min="5" max="5" width="38.625" style="0" customWidth="1"/>
    <col min="6" max="8" width="18.125" style="0" customWidth="1"/>
    <col min="9" max="9" width="3.75390625" style="0" customWidth="1"/>
  </cols>
  <sheetData>
    <row r="1" spans="1:16" ht="15.75">
      <c r="A1" s="92"/>
      <c r="B1" s="92"/>
      <c r="C1" s="92"/>
      <c r="D1" s="92"/>
      <c r="E1" s="92"/>
      <c r="F1" s="92"/>
      <c r="G1" s="92"/>
      <c r="H1" s="92"/>
      <c r="I1" s="64"/>
      <c r="J1" s="64"/>
      <c r="K1" s="64"/>
      <c r="L1" s="64"/>
      <c r="M1" s="64"/>
      <c r="N1" s="64"/>
      <c r="O1" s="64"/>
      <c r="P1" s="64"/>
    </row>
    <row r="2" spans="1:16" ht="15.75">
      <c r="A2" s="93"/>
      <c r="B2" s="93"/>
      <c r="C2" s="93"/>
      <c r="D2" s="93"/>
      <c r="E2" s="93"/>
      <c r="F2" s="93" t="s">
        <v>150</v>
      </c>
      <c r="G2" s="93"/>
      <c r="H2" s="93"/>
      <c r="I2" s="64"/>
      <c r="J2" s="64"/>
      <c r="K2" s="64"/>
      <c r="L2" s="64"/>
      <c r="M2" s="64"/>
      <c r="N2" s="64"/>
      <c r="O2" s="64"/>
      <c r="P2" s="64"/>
    </row>
    <row r="3" spans="1:16" ht="15.75">
      <c r="A3" s="93"/>
      <c r="B3" s="93"/>
      <c r="C3" s="93"/>
      <c r="D3" s="93"/>
      <c r="E3" s="93"/>
      <c r="F3" s="94" t="s">
        <v>151</v>
      </c>
      <c r="G3" s="94"/>
      <c r="H3" s="93"/>
      <c r="I3" s="64"/>
      <c r="J3" s="64"/>
      <c r="K3" s="64"/>
      <c r="L3" s="64"/>
      <c r="M3" s="64"/>
      <c r="N3" s="64"/>
      <c r="O3" s="64"/>
      <c r="P3" s="64"/>
    </row>
    <row r="4" spans="1:16" ht="15.75">
      <c r="A4" s="93"/>
      <c r="B4" s="93"/>
      <c r="C4" s="93"/>
      <c r="D4" s="93"/>
      <c r="E4" s="93"/>
      <c r="F4" s="94" t="s">
        <v>152</v>
      </c>
      <c r="G4" s="94"/>
      <c r="H4" s="93"/>
      <c r="I4" s="64"/>
      <c r="J4" s="64"/>
      <c r="K4" s="64"/>
      <c r="L4" s="64"/>
      <c r="M4" s="64"/>
      <c r="N4" s="64"/>
      <c r="O4" s="64"/>
      <c r="P4" s="64"/>
    </row>
    <row r="5" spans="1:16" ht="15">
      <c r="A5" s="65"/>
      <c r="B5" s="65"/>
      <c r="C5" s="65"/>
      <c r="D5" s="95"/>
      <c r="E5" s="95"/>
      <c r="F5" s="96" t="s">
        <v>20</v>
      </c>
      <c r="G5" s="96"/>
      <c r="H5" s="96"/>
      <c r="I5" s="67"/>
      <c r="J5" s="67"/>
      <c r="K5" s="67"/>
      <c r="L5" s="67"/>
      <c r="M5" s="67"/>
      <c r="N5" s="67"/>
      <c r="O5" s="67"/>
      <c r="P5" s="67"/>
    </row>
    <row r="6" spans="1:16" ht="18.75">
      <c r="A6" s="70" t="s">
        <v>153</v>
      </c>
      <c r="B6" s="70"/>
      <c r="C6" s="70"/>
      <c r="D6" s="70"/>
      <c r="E6" s="70"/>
      <c r="F6" s="70"/>
      <c r="G6" s="70"/>
      <c r="H6" s="70"/>
      <c r="I6" s="67"/>
      <c r="J6" s="67"/>
      <c r="K6" s="67"/>
      <c r="L6" s="67"/>
      <c r="M6" s="67"/>
      <c r="N6" s="67"/>
      <c r="O6" s="67"/>
      <c r="P6" s="67"/>
    </row>
    <row r="7" spans="1:16" ht="18.75">
      <c r="A7" s="97"/>
      <c r="B7" s="73"/>
      <c r="C7" s="73"/>
      <c r="D7" s="98"/>
      <c r="E7" s="98"/>
      <c r="F7" s="98"/>
      <c r="G7" s="99"/>
      <c r="H7" s="100" t="s">
        <v>138</v>
      </c>
      <c r="I7" s="67"/>
      <c r="J7" s="67"/>
      <c r="K7" s="67"/>
      <c r="L7" s="67"/>
      <c r="M7" s="67"/>
      <c r="N7" s="67"/>
      <c r="O7" s="67"/>
      <c r="P7" s="67"/>
    </row>
    <row r="8" spans="1:16" ht="79.5">
      <c r="A8" s="76" t="s">
        <v>139</v>
      </c>
      <c r="B8" s="76" t="s">
        <v>140</v>
      </c>
      <c r="C8" s="76" t="s">
        <v>141</v>
      </c>
      <c r="D8" s="76" t="s">
        <v>142</v>
      </c>
      <c r="E8" s="78" t="s">
        <v>154</v>
      </c>
      <c r="F8" s="101" t="s">
        <v>4</v>
      </c>
      <c r="G8" s="78" t="s">
        <v>5</v>
      </c>
      <c r="H8" s="78" t="s">
        <v>155</v>
      </c>
      <c r="I8" s="102"/>
      <c r="J8" s="102"/>
      <c r="K8" s="102"/>
      <c r="L8" s="102"/>
      <c r="M8" s="102"/>
      <c r="N8" s="102"/>
      <c r="O8" s="102"/>
      <c r="P8" s="102"/>
    </row>
    <row r="9" spans="1:16" ht="15.75">
      <c r="A9" s="103" t="s">
        <v>52</v>
      </c>
      <c r="B9" s="76"/>
      <c r="C9" s="76"/>
      <c r="D9" s="104" t="s">
        <v>53</v>
      </c>
      <c r="E9" s="78"/>
      <c r="F9" s="105">
        <v>132.03</v>
      </c>
      <c r="G9" s="106"/>
      <c r="H9" s="106">
        <f aca="true" t="shared" si="0" ref="H9:H15">F9</f>
        <v>132.03</v>
      </c>
      <c r="I9" s="102"/>
      <c r="J9" s="102"/>
      <c r="K9" s="102"/>
      <c r="L9" s="102"/>
      <c r="M9" s="102"/>
      <c r="N9" s="102"/>
      <c r="O9" s="102"/>
      <c r="P9" s="102"/>
    </row>
    <row r="10" spans="1:16" ht="28.5">
      <c r="A10" s="103" t="s">
        <v>54</v>
      </c>
      <c r="B10" s="76"/>
      <c r="C10" s="76"/>
      <c r="D10" s="104" t="s">
        <v>156</v>
      </c>
      <c r="E10" s="78"/>
      <c r="F10" s="105"/>
      <c r="G10" s="106"/>
      <c r="H10" s="106"/>
      <c r="I10" s="102"/>
      <c r="J10" s="102"/>
      <c r="K10" s="102"/>
      <c r="L10" s="102"/>
      <c r="M10" s="102"/>
      <c r="N10" s="102"/>
      <c r="O10" s="102"/>
      <c r="P10" s="102"/>
    </row>
    <row r="11" spans="1:16" ht="38.25">
      <c r="A11" s="103" t="s">
        <v>69</v>
      </c>
      <c r="B11" s="76">
        <v>3242</v>
      </c>
      <c r="C11" s="76">
        <v>1090</v>
      </c>
      <c r="D11" s="32" t="s">
        <v>72</v>
      </c>
      <c r="E11" s="107" t="s">
        <v>157</v>
      </c>
      <c r="F11" s="108">
        <v>30</v>
      </c>
      <c r="G11" s="106"/>
      <c r="H11" s="106">
        <f t="shared" si="0"/>
        <v>30</v>
      </c>
      <c r="I11" s="102"/>
      <c r="J11" s="102"/>
      <c r="K11" s="102"/>
      <c r="L11" s="102"/>
      <c r="M11" s="102"/>
      <c r="N11" s="102"/>
      <c r="O11" s="102"/>
      <c r="P11" s="102"/>
    </row>
    <row r="12" spans="1:16" ht="51">
      <c r="A12" s="103" t="s">
        <v>62</v>
      </c>
      <c r="B12" s="76">
        <v>3192</v>
      </c>
      <c r="C12" s="31" t="s">
        <v>64</v>
      </c>
      <c r="D12" s="32" t="s">
        <v>65</v>
      </c>
      <c r="E12" s="107" t="s">
        <v>158</v>
      </c>
      <c r="F12" s="108">
        <v>30.03</v>
      </c>
      <c r="G12" s="106"/>
      <c r="H12" s="106">
        <v>30.03</v>
      </c>
      <c r="I12" s="102"/>
      <c r="J12" s="102"/>
      <c r="K12" s="102"/>
      <c r="L12" s="102"/>
      <c r="M12" s="102"/>
      <c r="N12" s="102"/>
      <c r="O12" s="102"/>
      <c r="P12" s="102"/>
    </row>
    <row r="13" spans="1:16" ht="51">
      <c r="A13" s="103" t="s">
        <v>55</v>
      </c>
      <c r="B13" s="103" t="s">
        <v>56</v>
      </c>
      <c r="C13" s="103" t="s">
        <v>57</v>
      </c>
      <c r="D13" s="109" t="s">
        <v>58</v>
      </c>
      <c r="E13" s="107" t="s">
        <v>159</v>
      </c>
      <c r="F13" s="108">
        <v>72</v>
      </c>
      <c r="G13" s="106"/>
      <c r="H13" s="106">
        <f t="shared" si="0"/>
        <v>72</v>
      </c>
      <c r="I13" s="102"/>
      <c r="J13" s="102"/>
      <c r="K13" s="102"/>
      <c r="L13" s="102"/>
      <c r="M13" s="102"/>
      <c r="N13" s="102"/>
      <c r="O13" s="102"/>
      <c r="P13" s="102"/>
    </row>
    <row r="14" spans="1:16" ht="28.5">
      <c r="A14" s="103" t="s">
        <v>73</v>
      </c>
      <c r="B14" s="103"/>
      <c r="C14" s="76"/>
      <c r="D14" s="104" t="s">
        <v>160</v>
      </c>
      <c r="E14" s="107"/>
      <c r="F14" s="105">
        <v>71.269</v>
      </c>
      <c r="G14" s="106">
        <v>130</v>
      </c>
      <c r="H14" s="106">
        <v>201.269</v>
      </c>
      <c r="I14" s="102"/>
      <c r="J14" s="102"/>
      <c r="K14" s="102"/>
      <c r="L14" s="102"/>
      <c r="M14" s="102"/>
      <c r="N14" s="102"/>
      <c r="O14" s="102"/>
      <c r="P14" s="102"/>
    </row>
    <row r="15" spans="1:16" ht="28.5">
      <c r="A15" s="103" t="s">
        <v>75</v>
      </c>
      <c r="B15" s="76"/>
      <c r="C15" s="76"/>
      <c r="D15" s="104" t="s">
        <v>160</v>
      </c>
      <c r="E15" s="107"/>
      <c r="F15" s="105"/>
      <c r="G15" s="106"/>
      <c r="H15" s="106">
        <f t="shared" si="0"/>
        <v>0</v>
      </c>
      <c r="I15" s="102"/>
      <c r="J15" s="102"/>
      <c r="K15" s="102"/>
      <c r="L15" s="102"/>
      <c r="M15" s="102"/>
      <c r="N15" s="102"/>
      <c r="O15" s="102"/>
      <c r="P15" s="102"/>
    </row>
    <row r="16" spans="1:16" ht="38.25">
      <c r="A16" s="110" t="s">
        <v>77</v>
      </c>
      <c r="B16" s="110" t="s">
        <v>78</v>
      </c>
      <c r="C16" s="111" t="s">
        <v>79</v>
      </c>
      <c r="D16" s="109" t="s">
        <v>80</v>
      </c>
      <c r="E16" s="107" t="s">
        <v>161</v>
      </c>
      <c r="F16" s="105"/>
      <c r="G16" s="106">
        <v>130</v>
      </c>
      <c r="H16" s="106">
        <v>130</v>
      </c>
      <c r="I16" s="102"/>
      <c r="J16" s="102"/>
      <c r="K16" s="102"/>
      <c r="L16" s="102"/>
      <c r="M16" s="102"/>
      <c r="N16" s="102"/>
      <c r="O16" s="102"/>
      <c r="P16" s="102"/>
    </row>
    <row r="17" spans="1:16" ht="25.5">
      <c r="A17" s="112" t="s">
        <v>76</v>
      </c>
      <c r="B17" s="113" t="s">
        <v>56</v>
      </c>
      <c r="C17" s="103" t="s">
        <v>57</v>
      </c>
      <c r="D17" s="109" t="s">
        <v>58</v>
      </c>
      <c r="E17" s="114" t="s">
        <v>162</v>
      </c>
      <c r="F17" s="108">
        <v>13</v>
      </c>
      <c r="G17" s="115"/>
      <c r="H17" s="115">
        <f>F17+G17</f>
        <v>13</v>
      </c>
      <c r="I17" s="102"/>
      <c r="J17" s="102"/>
      <c r="K17" s="102"/>
      <c r="L17" s="102"/>
      <c r="M17" s="102"/>
      <c r="N17" s="102"/>
      <c r="O17" s="102"/>
      <c r="P17" s="102"/>
    </row>
    <row r="18" spans="1:16" ht="25.5">
      <c r="A18" s="112" t="s">
        <v>76</v>
      </c>
      <c r="B18" s="113" t="s">
        <v>56</v>
      </c>
      <c r="C18" s="103" t="s">
        <v>57</v>
      </c>
      <c r="D18" s="109" t="s">
        <v>58</v>
      </c>
      <c r="E18" s="107" t="s">
        <v>163</v>
      </c>
      <c r="F18" s="108">
        <v>8.269</v>
      </c>
      <c r="G18" s="115"/>
      <c r="H18" s="115">
        <f>F18+G18</f>
        <v>8.269</v>
      </c>
      <c r="I18" s="102"/>
      <c r="J18" s="102"/>
      <c r="K18" s="102"/>
      <c r="L18" s="102"/>
      <c r="M18" s="102"/>
      <c r="N18" s="102"/>
      <c r="O18" s="102"/>
      <c r="P18" s="102"/>
    </row>
    <row r="19" spans="1:16" ht="38.25">
      <c r="A19" s="112" t="s">
        <v>96</v>
      </c>
      <c r="B19" s="116">
        <v>3242</v>
      </c>
      <c r="C19" s="116">
        <v>1090</v>
      </c>
      <c r="D19" s="117" t="s">
        <v>72</v>
      </c>
      <c r="E19" s="107" t="s">
        <v>157</v>
      </c>
      <c r="F19" s="108">
        <v>50</v>
      </c>
      <c r="G19" s="115"/>
      <c r="H19" s="115">
        <f>F19+G19</f>
        <v>50</v>
      </c>
      <c r="I19" s="102"/>
      <c r="J19" s="102"/>
      <c r="K19" s="102"/>
      <c r="L19" s="102"/>
      <c r="M19" s="102"/>
      <c r="N19" s="102"/>
      <c r="O19" s="102"/>
      <c r="P19" s="102"/>
    </row>
    <row r="20" spans="1:16" ht="14.25">
      <c r="A20" s="23" t="s">
        <v>97</v>
      </c>
      <c r="B20" s="24"/>
      <c r="C20" s="25"/>
      <c r="D20" s="26" t="s">
        <v>98</v>
      </c>
      <c r="E20" s="118"/>
      <c r="F20" s="119">
        <v>16</v>
      </c>
      <c r="G20" s="119"/>
      <c r="H20" s="106">
        <f>F20+G20</f>
        <v>16</v>
      </c>
      <c r="I20" s="102"/>
      <c r="J20" s="102"/>
      <c r="K20" s="102"/>
      <c r="L20" s="102"/>
      <c r="M20" s="102"/>
      <c r="N20" s="102"/>
      <c r="O20" s="102"/>
      <c r="P20" s="102"/>
    </row>
    <row r="21" spans="1:16" ht="14.25">
      <c r="A21" s="23" t="s">
        <v>99</v>
      </c>
      <c r="B21" s="24"/>
      <c r="C21" s="25"/>
      <c r="D21" s="26" t="s">
        <v>98</v>
      </c>
      <c r="E21" s="118"/>
      <c r="F21" s="120"/>
      <c r="G21" s="120"/>
      <c r="H21" s="106"/>
      <c r="I21" s="102"/>
      <c r="J21" s="102"/>
      <c r="K21" s="102"/>
      <c r="L21" s="102"/>
      <c r="M21" s="102"/>
      <c r="N21" s="102"/>
      <c r="O21" s="102"/>
      <c r="P21" s="102"/>
    </row>
    <row r="22" spans="1:16" ht="25.5">
      <c r="A22" s="110" t="s">
        <v>104</v>
      </c>
      <c r="B22" s="110" t="s">
        <v>105</v>
      </c>
      <c r="C22" s="111" t="s">
        <v>106</v>
      </c>
      <c r="D22" s="109" t="s">
        <v>107</v>
      </c>
      <c r="E22" s="121" t="s">
        <v>164</v>
      </c>
      <c r="F22" s="120">
        <v>16</v>
      </c>
      <c r="G22" s="120"/>
      <c r="H22" s="106">
        <v>16</v>
      </c>
      <c r="I22" s="102"/>
      <c r="J22" s="102"/>
      <c r="K22" s="102"/>
      <c r="L22" s="102"/>
      <c r="M22" s="102"/>
      <c r="N22" s="102"/>
      <c r="O22" s="102"/>
      <c r="P22" s="102"/>
    </row>
    <row r="23" spans="1:16" ht="25.5">
      <c r="A23" s="23" t="s">
        <v>108</v>
      </c>
      <c r="B23" s="24"/>
      <c r="C23" s="25"/>
      <c r="D23" s="26" t="s">
        <v>109</v>
      </c>
      <c r="E23" s="118"/>
      <c r="F23" s="119">
        <f>F25+F26</f>
        <v>49.544</v>
      </c>
      <c r="G23" s="119"/>
      <c r="H23" s="106">
        <f>F23+G23</f>
        <v>49.544</v>
      </c>
      <c r="I23" s="102"/>
      <c r="J23" s="102"/>
      <c r="K23" s="102"/>
      <c r="L23" s="102"/>
      <c r="M23" s="102"/>
      <c r="N23" s="102"/>
      <c r="O23" s="102"/>
      <c r="P23" s="102"/>
    </row>
    <row r="24" spans="1:16" ht="25.5">
      <c r="A24" s="23" t="s">
        <v>110</v>
      </c>
      <c r="B24" s="24"/>
      <c r="C24" s="25"/>
      <c r="D24" s="26" t="s">
        <v>109</v>
      </c>
      <c r="E24" s="118"/>
      <c r="F24" s="119"/>
      <c r="G24" s="119"/>
      <c r="H24" s="106">
        <f>F24</f>
        <v>0</v>
      </c>
      <c r="I24" s="102"/>
      <c r="J24" s="102"/>
      <c r="K24" s="102"/>
      <c r="L24" s="102"/>
      <c r="M24" s="102"/>
      <c r="N24" s="102"/>
      <c r="O24" s="102"/>
      <c r="P24" s="102"/>
    </row>
    <row r="25" spans="1:16" ht="25.5">
      <c r="A25" s="112" t="s">
        <v>76</v>
      </c>
      <c r="B25" s="113" t="s">
        <v>56</v>
      </c>
      <c r="C25" s="103" t="s">
        <v>57</v>
      </c>
      <c r="D25" s="109" t="s">
        <v>58</v>
      </c>
      <c r="E25" s="107" t="s">
        <v>163</v>
      </c>
      <c r="F25" s="120">
        <v>25.544</v>
      </c>
      <c r="G25" s="119"/>
      <c r="H25" s="106">
        <f>F25+G25</f>
        <v>25.544</v>
      </c>
      <c r="I25" s="102"/>
      <c r="J25" s="102"/>
      <c r="K25" s="102"/>
      <c r="L25" s="102"/>
      <c r="M25" s="102"/>
      <c r="N25" s="102"/>
      <c r="O25" s="102"/>
      <c r="P25" s="102"/>
    </row>
    <row r="26" spans="1:16" ht="38.25">
      <c r="A26" s="30" t="s">
        <v>113</v>
      </c>
      <c r="B26" s="30" t="s">
        <v>70</v>
      </c>
      <c r="C26" s="31" t="s">
        <v>71</v>
      </c>
      <c r="D26" s="32" t="s">
        <v>72</v>
      </c>
      <c r="E26" s="114" t="s">
        <v>165</v>
      </c>
      <c r="F26" s="120">
        <v>24</v>
      </c>
      <c r="G26" s="119"/>
      <c r="H26" s="106">
        <f>F26+G26</f>
        <v>24</v>
      </c>
      <c r="I26" s="102"/>
      <c r="J26" s="102"/>
      <c r="K26" s="102"/>
      <c r="L26" s="102"/>
      <c r="M26" s="102"/>
      <c r="N26" s="102"/>
      <c r="O26" s="102"/>
      <c r="P26" s="102"/>
    </row>
    <row r="27" spans="1:16" ht="28.5">
      <c r="A27" s="122" t="s">
        <v>114</v>
      </c>
      <c r="B27" s="78"/>
      <c r="C27" s="122"/>
      <c r="D27" s="123" t="s">
        <v>166</v>
      </c>
      <c r="E27" s="107"/>
      <c r="F27" s="119">
        <v>170</v>
      </c>
      <c r="G27" s="119"/>
      <c r="H27" s="106">
        <f>F27+G27</f>
        <v>170</v>
      </c>
      <c r="I27" s="102"/>
      <c r="J27" s="102"/>
      <c r="K27" s="102"/>
      <c r="L27" s="102"/>
      <c r="M27" s="102"/>
      <c r="N27" s="102"/>
      <c r="O27" s="102"/>
      <c r="P27" s="102"/>
    </row>
    <row r="28" spans="1:16" ht="28.5">
      <c r="A28" s="122" t="s">
        <v>116</v>
      </c>
      <c r="B28" s="78"/>
      <c r="C28" s="122"/>
      <c r="D28" s="123" t="s">
        <v>166</v>
      </c>
      <c r="E28" s="124"/>
      <c r="F28" s="120"/>
      <c r="G28" s="120"/>
      <c r="H28" s="106"/>
      <c r="I28" s="102"/>
      <c r="J28" s="102"/>
      <c r="K28" s="102"/>
      <c r="L28" s="102"/>
      <c r="M28" s="102"/>
      <c r="N28" s="102"/>
      <c r="O28" s="102"/>
      <c r="P28" s="102"/>
    </row>
    <row r="29" spans="1:16" ht="63.75">
      <c r="A29" s="110" t="s">
        <v>120</v>
      </c>
      <c r="B29" s="110" t="s">
        <v>121</v>
      </c>
      <c r="C29" s="111" t="s">
        <v>56</v>
      </c>
      <c r="D29" s="109" t="s">
        <v>122</v>
      </c>
      <c r="E29" s="125" t="s">
        <v>167</v>
      </c>
      <c r="F29" s="120">
        <v>150</v>
      </c>
      <c r="G29" s="120"/>
      <c r="H29" s="106">
        <f>F29+G29</f>
        <v>150</v>
      </c>
      <c r="I29" s="102"/>
      <c r="J29" s="102"/>
      <c r="K29" s="102"/>
      <c r="L29" s="102"/>
      <c r="M29" s="102"/>
      <c r="N29" s="102"/>
      <c r="O29" s="102"/>
      <c r="P29" s="102"/>
    </row>
    <row r="30" spans="1:16" ht="38.25">
      <c r="A30" s="110" t="s">
        <v>120</v>
      </c>
      <c r="B30" s="110" t="s">
        <v>121</v>
      </c>
      <c r="C30" s="111" t="s">
        <v>56</v>
      </c>
      <c r="D30" s="109" t="s">
        <v>122</v>
      </c>
      <c r="E30" s="126" t="s">
        <v>168</v>
      </c>
      <c r="F30" s="120">
        <v>20</v>
      </c>
      <c r="G30" s="120"/>
      <c r="H30" s="106">
        <v>20</v>
      </c>
      <c r="I30" s="102"/>
      <c r="J30" s="102"/>
      <c r="K30" s="102"/>
      <c r="L30" s="102"/>
      <c r="M30" s="102"/>
      <c r="N30" s="102"/>
      <c r="O30" s="102"/>
      <c r="P30" s="102"/>
    </row>
    <row r="31" spans="1:16" ht="18.75">
      <c r="A31" s="127"/>
      <c r="B31" s="128"/>
      <c r="C31" s="127"/>
      <c r="D31" s="129" t="s">
        <v>169</v>
      </c>
      <c r="E31" s="130"/>
      <c r="F31" s="131">
        <f>F9+F14+F20+F23+F27</f>
        <v>438.843</v>
      </c>
      <c r="G31" s="131">
        <f>G9+G14+G20+G23+G27</f>
        <v>130</v>
      </c>
      <c r="H31" s="132">
        <f>F31+G31</f>
        <v>568.8430000000001</v>
      </c>
      <c r="I31" s="102"/>
      <c r="J31" s="102"/>
      <c r="K31" s="102"/>
      <c r="L31" s="102"/>
      <c r="M31" s="102"/>
      <c r="N31" s="102"/>
      <c r="O31" s="102"/>
      <c r="P31" s="102"/>
    </row>
    <row r="32" spans="1:16" ht="12.75">
      <c r="A32" s="65"/>
      <c r="B32" s="65"/>
      <c r="C32" s="65"/>
      <c r="D32" s="95"/>
      <c r="E32" s="95"/>
      <c r="F32" s="95"/>
      <c r="G32" s="95"/>
      <c r="H32" s="95"/>
      <c r="I32" s="67"/>
      <c r="J32" s="67"/>
      <c r="K32" s="67"/>
      <c r="L32" s="67"/>
      <c r="M32" s="67"/>
      <c r="N32" s="67"/>
      <c r="O32" s="67"/>
      <c r="P32" s="67"/>
    </row>
    <row r="33" spans="1:16" ht="12.75">
      <c r="A33" s="68"/>
      <c r="B33" s="68"/>
      <c r="C33" s="68"/>
      <c r="D33" s="68"/>
      <c r="E33" s="68"/>
      <c r="F33" s="68"/>
      <c r="G33" s="68"/>
      <c r="H33" s="68"/>
      <c r="I33" s="67"/>
      <c r="J33" s="67"/>
      <c r="K33" s="67"/>
      <c r="L33" s="67"/>
      <c r="M33" s="67"/>
      <c r="N33" s="67"/>
      <c r="O33" s="67"/>
      <c r="P33" s="67"/>
    </row>
    <row r="34" spans="1:16" ht="12.75">
      <c r="A34" s="88"/>
      <c r="B34" s="88"/>
      <c r="C34" s="88"/>
      <c r="D34" s="88"/>
      <c r="E34" s="88"/>
      <c r="F34" s="88"/>
      <c r="G34" s="88"/>
      <c r="H34" s="88"/>
      <c r="I34" s="133"/>
      <c r="J34" s="133"/>
      <c r="K34" s="133"/>
      <c r="L34" s="133"/>
      <c r="M34" s="133"/>
      <c r="N34" s="133"/>
      <c r="O34" s="133"/>
      <c r="P34" s="133"/>
    </row>
    <row r="35" spans="1:16" ht="15.75">
      <c r="A35" s="134" t="s">
        <v>170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</row>
  </sheetData>
  <sheetProtection/>
  <mergeCells count="8">
    <mergeCell ref="A34:H34"/>
    <mergeCell ref="A35:P35"/>
    <mergeCell ref="A1:H1"/>
    <mergeCell ref="F3:G3"/>
    <mergeCell ref="F4:G4"/>
    <mergeCell ref="F5:H5"/>
    <mergeCell ref="A6:H6"/>
    <mergeCell ref="A33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dcterms:created xsi:type="dcterms:W3CDTF">2018-05-21T05:55:04Z</dcterms:created>
  <dcterms:modified xsi:type="dcterms:W3CDTF">2018-05-23T12:26:41Z</dcterms:modified>
  <cp:category/>
  <cp:version/>
  <cp:contentType/>
  <cp:contentStatus/>
</cp:coreProperties>
</file>